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paul.Atlantic\Downloads\"/>
    </mc:Choice>
  </mc:AlternateContent>
  <xr:revisionPtr revIDLastSave="0" documentId="13_ncr:1_{D24DA8D8-7243-4BEA-9EBA-E90102A29E72}" xr6:coauthVersionLast="47" xr6:coauthVersionMax="47" xr10:uidLastSave="{00000000-0000-0000-0000-000000000000}"/>
  <bookViews>
    <workbookView xWindow="405" yWindow="495" windowWidth="17070" windowHeight="14715" xr2:uid="{00000000-000D-0000-FFFF-FFFF00000000}"/>
  </bookViews>
  <sheets>
    <sheet name="Aged Payables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J46" i="1"/>
  <c r="I46" i="1"/>
  <c r="H46" i="1"/>
  <c r="G46" i="1"/>
  <c r="F46" i="1"/>
  <c r="E46" i="1"/>
  <c r="K41" i="1"/>
  <c r="J41" i="1"/>
  <c r="I41" i="1"/>
  <c r="H41" i="1"/>
  <c r="G41" i="1"/>
  <c r="F41" i="1"/>
  <c r="E41" i="1"/>
  <c r="K35" i="1"/>
  <c r="J35" i="1"/>
  <c r="I35" i="1"/>
  <c r="H35" i="1"/>
  <c r="G35" i="1"/>
  <c r="F35" i="1"/>
  <c r="E35" i="1"/>
  <c r="K30" i="1"/>
  <c r="J30" i="1"/>
  <c r="I30" i="1"/>
  <c r="H30" i="1"/>
  <c r="G30" i="1"/>
  <c r="F30" i="1"/>
  <c r="E30" i="1"/>
  <c r="K26" i="1"/>
  <c r="J26" i="1"/>
  <c r="I26" i="1"/>
  <c r="H26" i="1"/>
  <c r="G26" i="1"/>
  <c r="F26" i="1"/>
  <c r="E26" i="1"/>
  <c r="K22" i="1"/>
  <c r="J22" i="1"/>
  <c r="I22" i="1"/>
  <c r="H22" i="1"/>
  <c r="G22" i="1"/>
  <c r="F22" i="1"/>
  <c r="E22" i="1"/>
  <c r="K18" i="1"/>
  <c r="J18" i="1"/>
  <c r="I18" i="1"/>
  <c r="H18" i="1"/>
  <c r="G18" i="1"/>
  <c r="F18" i="1"/>
  <c r="E18" i="1"/>
  <c r="E49" i="1" s="1"/>
  <c r="K14" i="1"/>
  <c r="J14" i="1"/>
  <c r="I14" i="1"/>
  <c r="H14" i="1"/>
  <c r="G14" i="1"/>
  <c r="F14" i="1"/>
  <c r="E14" i="1"/>
  <c r="K10" i="1"/>
  <c r="K49" i="1" s="1"/>
  <c r="J10" i="1"/>
  <c r="J49" i="1" s="1"/>
  <c r="I10" i="1"/>
  <c r="I49" i="1" s="1"/>
  <c r="H10" i="1"/>
  <c r="H49" i="1" s="1"/>
  <c r="G10" i="1"/>
  <c r="G49" i="1" s="1"/>
  <c r="F10" i="1"/>
  <c r="F49" i="1" s="1"/>
  <c r="E10" i="1"/>
</calcChain>
</file>

<file path=xl/sharedStrings.xml><?xml version="1.0" encoding="utf-8"?>
<sst xmlns="http://schemas.openxmlformats.org/spreadsheetml/2006/main" count="50" uniqueCount="47">
  <si>
    <t>Aged Payables Detail</t>
  </si>
  <si>
    <t>St Endellion Parish Council</t>
  </si>
  <si>
    <t>As at 7 November 2024</t>
  </si>
  <si>
    <t>Ageing by due date</t>
  </si>
  <si>
    <t>Contact Group</t>
  </si>
  <si>
    <t>Invoice Date</t>
  </si>
  <si>
    <t>Due Date</t>
  </si>
  <si>
    <t>Invoice Reference</t>
  </si>
  <si>
    <t>Current</t>
  </si>
  <si>
    <t>&lt; 1 Month</t>
  </si>
  <si>
    <t>1 Month</t>
  </si>
  <si>
    <t>2 Months</t>
  </si>
  <si>
    <t>3 Months</t>
  </si>
  <si>
    <t>Older</t>
  </si>
  <si>
    <t>Total</t>
  </si>
  <si>
    <t>Access Planning And Design</t>
  </si>
  <si>
    <t>2024-021</t>
  </si>
  <si>
    <t>Total Access Planning And Design</t>
  </si>
  <si>
    <t>Advance Consulting Engineers</t>
  </si>
  <si>
    <t>INV-12184</t>
  </si>
  <si>
    <t>Total Advance Consulting Engineers</t>
  </si>
  <si>
    <t>Brooks &amp; Jeal</t>
  </si>
  <si>
    <t>INV-18745</t>
  </si>
  <si>
    <t>Total Brooks &amp; Jeal</t>
  </si>
  <si>
    <t>Clare Jon Expenses</t>
  </si>
  <si>
    <t>RB14970229540</t>
  </si>
  <si>
    <t>Total Clare Jon Expenses</t>
  </si>
  <si>
    <t>Cornwall Council</t>
  </si>
  <si>
    <t>8100504465</t>
  </si>
  <si>
    <t>Total Cornwall Council</t>
  </si>
  <si>
    <t>Danielle Harrison Expenses</t>
  </si>
  <si>
    <t>41306c16-4eea-482d-9992-55e2604bb107</t>
  </si>
  <si>
    <t>Total Danielle Harrison Expenses</t>
  </si>
  <si>
    <t>Flowbird Smart City UK</t>
  </si>
  <si>
    <t>U100012070</t>
  </si>
  <si>
    <t>U100012680</t>
  </si>
  <si>
    <t>Total Flowbird Smart City UK</t>
  </si>
  <si>
    <t>Just Park</t>
  </si>
  <si>
    <t>Invoice offset against income - do not pay</t>
  </si>
  <si>
    <t>INV5122</t>
  </si>
  <si>
    <t>INV5200</t>
  </si>
  <si>
    <t>INV5295</t>
  </si>
  <si>
    <t>Total Just Park</t>
  </si>
  <si>
    <t>LCS Cleaning</t>
  </si>
  <si>
    <t>INV-7356</t>
  </si>
  <si>
    <t>INV-7502</t>
  </si>
  <si>
    <t>Total LCS 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</si>
</sst>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topLeftCell="A3" zoomScaleNormal="100" workbookViewId="0">
      <selection activeCell="D18" sqref="D17:D18"/>
    </sheetView>
  </sheetViews>
  <sheetFormatPr defaultRowHeight="12" x14ac:dyDescent="0.2"/>
  <cols>
    <col min="1" max="1" width="4.42578125" customWidth="1"/>
    <col min="2" max="2" width="14.28515625" customWidth="1"/>
    <col min="3" max="3" width="13" customWidth="1"/>
    <col min="4" max="4" width="36" bestFit="1" customWidth="1"/>
    <col min="5" max="5" width="9.85546875" customWidth="1"/>
    <col min="6" max="6" width="12.140625" customWidth="1"/>
    <col min="7" max="7" width="10.28515625" customWidth="1"/>
    <col min="8" max="9" width="11.140625" customWidth="1"/>
    <col min="10" max="11" width="9" customWidth="1"/>
  </cols>
  <sheetData>
    <row r="1" spans="1:11" s="1" customFormat="1" ht="16.7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4.4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3" customFormat="1" ht="14.4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3" customFormat="1" ht="14.4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35" customHeight="1" x14ac:dyDescent="0.2"/>
    <row r="6" spans="1:11" s="5" customFormat="1" ht="12.2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1" ht="13.35" customHeight="1" x14ac:dyDescent="0.2"/>
    <row r="8" spans="1:11" s="5" customFormat="1" ht="12.2" customHeight="1" x14ac:dyDescent="0.2">
      <c r="A8" s="8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0.9" customHeight="1" x14ac:dyDescent="0.2">
      <c r="A9" s="9"/>
      <c r="B9" s="10">
        <v>45596</v>
      </c>
      <c r="C9" s="10">
        <v>45626</v>
      </c>
      <c r="D9" s="9" t="s">
        <v>16</v>
      </c>
      <c r="E9" s="11">
        <v>600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600</v>
      </c>
    </row>
    <row r="10" spans="1:11" ht="10.9" customHeight="1" x14ac:dyDescent="0.2">
      <c r="A10" s="12" t="s">
        <v>17</v>
      </c>
      <c r="B10" s="12"/>
      <c r="C10" s="12"/>
      <c r="D10" s="12"/>
      <c r="E10" s="13">
        <f t="shared" ref="E10:K10" si="0">E9</f>
        <v>600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600</v>
      </c>
    </row>
    <row r="11" spans="1:11" ht="13.35" customHeight="1" x14ac:dyDescent="0.2"/>
    <row r="12" spans="1:11" s="5" customFormat="1" ht="12.2" customHeight="1" x14ac:dyDescent="0.2">
      <c r="A12" s="8" t="s">
        <v>18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0.9" customHeight="1" x14ac:dyDescent="0.2">
      <c r="A13" s="9"/>
      <c r="B13" s="10">
        <v>45596</v>
      </c>
      <c r="C13" s="10">
        <v>45610</v>
      </c>
      <c r="D13" s="9" t="s">
        <v>19</v>
      </c>
      <c r="E13" s="11">
        <v>6648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6648</v>
      </c>
    </row>
    <row r="14" spans="1:11" ht="10.9" customHeight="1" x14ac:dyDescent="0.2">
      <c r="A14" s="12" t="s">
        <v>20</v>
      </c>
      <c r="B14" s="12"/>
      <c r="C14" s="12"/>
      <c r="D14" s="12"/>
      <c r="E14" s="13">
        <f t="shared" ref="E14:K14" si="1">E13</f>
        <v>6648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6648</v>
      </c>
    </row>
    <row r="15" spans="1:11" ht="13.35" customHeight="1" x14ac:dyDescent="0.2"/>
    <row r="16" spans="1:11" s="5" customFormat="1" ht="12.2" customHeight="1" x14ac:dyDescent="0.2">
      <c r="A16" s="8" t="s">
        <v>21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0.9" customHeight="1" x14ac:dyDescent="0.2">
      <c r="A17" s="9"/>
      <c r="B17" s="10">
        <v>45570</v>
      </c>
      <c r="C17" s="10">
        <v>45570</v>
      </c>
      <c r="D17" s="9" t="s">
        <v>22</v>
      </c>
      <c r="E17" s="11">
        <v>0</v>
      </c>
      <c r="F17" s="11">
        <v>0</v>
      </c>
      <c r="G17" s="11">
        <v>228</v>
      </c>
      <c r="H17" s="11">
        <v>0</v>
      </c>
      <c r="I17" s="11">
        <v>0</v>
      </c>
      <c r="J17" s="11">
        <v>0</v>
      </c>
      <c r="K17" s="11">
        <v>228</v>
      </c>
    </row>
    <row r="18" spans="1:11" ht="10.9" customHeight="1" x14ac:dyDescent="0.2">
      <c r="A18" s="12" t="s">
        <v>23</v>
      </c>
      <c r="B18" s="12"/>
      <c r="C18" s="12"/>
      <c r="D18" s="12"/>
      <c r="E18" s="13">
        <f t="shared" ref="E18:K18" si="2">E17</f>
        <v>0</v>
      </c>
      <c r="F18" s="13">
        <f t="shared" si="2"/>
        <v>0</v>
      </c>
      <c r="G18" s="13">
        <f t="shared" si="2"/>
        <v>228</v>
      </c>
      <c r="H18" s="13">
        <f t="shared" si="2"/>
        <v>0</v>
      </c>
      <c r="I18" s="13">
        <f t="shared" si="2"/>
        <v>0</v>
      </c>
      <c r="J18" s="13">
        <f t="shared" si="2"/>
        <v>0</v>
      </c>
      <c r="K18" s="13">
        <f t="shared" si="2"/>
        <v>228</v>
      </c>
    </row>
    <row r="19" spans="1:11" ht="13.35" customHeight="1" x14ac:dyDescent="0.2"/>
    <row r="20" spans="1:11" s="5" customFormat="1" ht="12.2" customHeight="1" x14ac:dyDescent="0.2">
      <c r="A20" s="8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0.9" customHeight="1" x14ac:dyDescent="0.2">
      <c r="A21" s="9"/>
      <c r="B21" s="10">
        <v>45561</v>
      </c>
      <c r="C21" s="10">
        <v>45561</v>
      </c>
      <c r="D21" s="9" t="s">
        <v>25</v>
      </c>
      <c r="E21" s="11">
        <v>0</v>
      </c>
      <c r="F21" s="11">
        <v>0</v>
      </c>
      <c r="G21" s="11">
        <v>81.96</v>
      </c>
      <c r="H21" s="11">
        <v>0</v>
      </c>
      <c r="I21" s="11">
        <v>0</v>
      </c>
      <c r="J21" s="11">
        <v>0</v>
      </c>
      <c r="K21" s="11">
        <v>81.96</v>
      </c>
    </row>
    <row r="22" spans="1:11" ht="10.9" customHeight="1" x14ac:dyDescent="0.2">
      <c r="A22" s="12" t="s">
        <v>26</v>
      </c>
      <c r="B22" s="12"/>
      <c r="C22" s="12"/>
      <c r="D22" s="12"/>
      <c r="E22" s="13">
        <f t="shared" ref="E22:K22" si="3">E21</f>
        <v>0</v>
      </c>
      <c r="F22" s="13">
        <f t="shared" si="3"/>
        <v>0</v>
      </c>
      <c r="G22" s="13">
        <f t="shared" si="3"/>
        <v>81.96</v>
      </c>
      <c r="H22" s="13">
        <f t="shared" si="3"/>
        <v>0</v>
      </c>
      <c r="I22" s="13">
        <f t="shared" si="3"/>
        <v>0</v>
      </c>
      <c r="J22" s="13">
        <f t="shared" si="3"/>
        <v>0</v>
      </c>
      <c r="K22" s="13">
        <f t="shared" si="3"/>
        <v>81.96</v>
      </c>
    </row>
    <row r="23" spans="1:11" ht="13.35" customHeight="1" x14ac:dyDescent="0.2"/>
    <row r="24" spans="1:11" s="5" customFormat="1" ht="12.2" customHeight="1" x14ac:dyDescent="0.2">
      <c r="A24" s="8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0.9" customHeight="1" x14ac:dyDescent="0.2">
      <c r="A25" s="14"/>
      <c r="B25" s="15">
        <v>45540</v>
      </c>
      <c r="C25" s="15">
        <v>45570</v>
      </c>
      <c r="D25" s="14" t="s">
        <v>28</v>
      </c>
      <c r="E25" s="16">
        <v>0</v>
      </c>
      <c r="F25" s="16">
        <v>0</v>
      </c>
      <c r="G25" s="16">
        <v>4046.75</v>
      </c>
      <c r="H25" s="16">
        <v>0</v>
      </c>
      <c r="I25" s="16">
        <v>0</v>
      </c>
      <c r="J25" s="16">
        <v>0</v>
      </c>
      <c r="K25" s="16">
        <v>4046.75</v>
      </c>
    </row>
    <row r="26" spans="1:11" ht="10.9" customHeight="1" x14ac:dyDescent="0.2">
      <c r="A26" s="12" t="s">
        <v>29</v>
      </c>
      <c r="B26" s="12"/>
      <c r="C26" s="12"/>
      <c r="D26" s="12"/>
      <c r="E26" s="13">
        <f>SUM(E25:E25)</f>
        <v>0</v>
      </c>
      <c r="F26" s="13">
        <f>SUM(F25:F25)</f>
        <v>0</v>
      </c>
      <c r="G26" s="13">
        <f>SUM(G25:G25)</f>
        <v>4046.75</v>
      </c>
      <c r="H26" s="13">
        <f>SUM(H25:H25)</f>
        <v>0</v>
      </c>
      <c r="I26" s="13">
        <f>SUM(I25:I25)</f>
        <v>0</v>
      </c>
      <c r="J26" s="13">
        <f>SUM(J25:J25)</f>
        <v>0</v>
      </c>
      <c r="K26" s="13">
        <f>SUM(K25:K25)</f>
        <v>4046.75</v>
      </c>
    </row>
    <row r="27" spans="1:11" ht="13.35" customHeight="1" x14ac:dyDescent="0.2"/>
    <row r="28" spans="1:11" s="5" customFormat="1" ht="12.2" customHeight="1" x14ac:dyDescent="0.2">
      <c r="A28" s="8" t="s">
        <v>30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0.9" customHeight="1" x14ac:dyDescent="0.2">
      <c r="A29" s="9"/>
      <c r="B29" s="10">
        <v>45570</v>
      </c>
      <c r="C29" s="10">
        <v>45570</v>
      </c>
      <c r="D29" s="9" t="s">
        <v>31</v>
      </c>
      <c r="E29" s="11">
        <v>0</v>
      </c>
      <c r="F29" s="11">
        <v>0</v>
      </c>
      <c r="G29" s="11">
        <v>59.99</v>
      </c>
      <c r="H29" s="11">
        <v>0</v>
      </c>
      <c r="I29" s="11">
        <v>0</v>
      </c>
      <c r="J29" s="11">
        <v>0</v>
      </c>
      <c r="K29" s="11">
        <v>59.99</v>
      </c>
    </row>
    <row r="30" spans="1:11" ht="10.9" customHeight="1" x14ac:dyDescent="0.2">
      <c r="A30" s="12" t="s">
        <v>32</v>
      </c>
      <c r="B30" s="12"/>
      <c r="C30" s="12"/>
      <c r="D30" s="12"/>
      <c r="E30" s="13">
        <f t="shared" ref="E30:K30" si="4">E29</f>
        <v>0</v>
      </c>
      <c r="F30" s="13">
        <f t="shared" si="4"/>
        <v>0</v>
      </c>
      <c r="G30" s="13">
        <f t="shared" si="4"/>
        <v>59.99</v>
      </c>
      <c r="H30" s="13">
        <f t="shared" si="4"/>
        <v>0</v>
      </c>
      <c r="I30" s="13">
        <f t="shared" si="4"/>
        <v>0</v>
      </c>
      <c r="J30" s="13">
        <f t="shared" si="4"/>
        <v>0</v>
      </c>
      <c r="K30" s="13">
        <f t="shared" si="4"/>
        <v>59.99</v>
      </c>
    </row>
    <row r="31" spans="1:11" ht="13.35" customHeight="1" x14ac:dyDescent="0.2"/>
    <row r="32" spans="1:11" s="5" customFormat="1" ht="12.2" customHeight="1" x14ac:dyDescent="0.2">
      <c r="A32" s="8" t="s">
        <v>33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0.9" customHeight="1" x14ac:dyDescent="0.2">
      <c r="A33" s="9"/>
      <c r="B33" s="10">
        <v>45572</v>
      </c>
      <c r="C33" s="10">
        <v>45602</v>
      </c>
      <c r="D33" s="9" t="s">
        <v>34</v>
      </c>
      <c r="E33" s="11">
        <v>0</v>
      </c>
      <c r="F33" s="11">
        <v>519.46</v>
      </c>
      <c r="G33" s="11">
        <v>0</v>
      </c>
      <c r="H33" s="11">
        <v>0</v>
      </c>
      <c r="I33" s="11">
        <v>0</v>
      </c>
      <c r="J33" s="11">
        <v>0</v>
      </c>
      <c r="K33" s="11">
        <v>519.46</v>
      </c>
    </row>
    <row r="34" spans="1:11" ht="10.9" customHeight="1" x14ac:dyDescent="0.2">
      <c r="A34" s="14"/>
      <c r="B34" s="15">
        <v>45600</v>
      </c>
      <c r="C34" s="15">
        <v>45630</v>
      </c>
      <c r="D34" s="14" t="s">
        <v>35</v>
      </c>
      <c r="E34" s="16">
        <v>756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756</v>
      </c>
    </row>
    <row r="35" spans="1:11" ht="10.9" customHeight="1" x14ac:dyDescent="0.2">
      <c r="A35" s="12" t="s">
        <v>36</v>
      </c>
      <c r="B35" s="12"/>
      <c r="C35" s="12"/>
      <c r="D35" s="12"/>
      <c r="E35" s="13">
        <f t="shared" ref="E35:K35" si="5">SUM(E33:E34)</f>
        <v>756</v>
      </c>
      <c r="F35" s="13">
        <f t="shared" si="5"/>
        <v>519.46</v>
      </c>
      <c r="G35" s="13">
        <f t="shared" si="5"/>
        <v>0</v>
      </c>
      <c r="H35" s="13">
        <f t="shared" si="5"/>
        <v>0</v>
      </c>
      <c r="I35" s="13">
        <f t="shared" si="5"/>
        <v>0</v>
      </c>
      <c r="J35" s="13">
        <f t="shared" si="5"/>
        <v>0</v>
      </c>
      <c r="K35" s="13">
        <f t="shared" si="5"/>
        <v>1275.46</v>
      </c>
    </row>
    <row r="36" spans="1:11" ht="13.35" customHeight="1" x14ac:dyDescent="0.2"/>
    <row r="37" spans="1:11" s="5" customFormat="1" ht="12.2" customHeight="1" x14ac:dyDescent="0.2">
      <c r="A37" s="8" t="s">
        <v>37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0.9" customHeight="1" x14ac:dyDescent="0.2">
      <c r="A38" s="9" t="s">
        <v>38</v>
      </c>
      <c r="B38" s="10">
        <v>45536</v>
      </c>
      <c r="C38" s="10">
        <v>45536</v>
      </c>
      <c r="D38" s="9" t="s">
        <v>39</v>
      </c>
      <c r="E38" s="11">
        <v>0</v>
      </c>
      <c r="F38" s="11">
        <v>0</v>
      </c>
      <c r="G38" s="11">
        <v>0</v>
      </c>
      <c r="H38" s="11">
        <v>24</v>
      </c>
      <c r="I38" s="11">
        <v>0</v>
      </c>
      <c r="J38" s="11">
        <v>0</v>
      </c>
      <c r="K38" s="11">
        <v>24</v>
      </c>
    </row>
    <row r="39" spans="1:11" ht="10.9" customHeight="1" x14ac:dyDescent="0.2">
      <c r="A39" s="14" t="s">
        <v>38</v>
      </c>
      <c r="B39" s="15">
        <v>45566</v>
      </c>
      <c r="C39" s="15">
        <v>45566</v>
      </c>
      <c r="D39" s="14" t="s">
        <v>40</v>
      </c>
      <c r="E39" s="16">
        <v>0</v>
      </c>
      <c r="F39" s="16">
        <v>0</v>
      </c>
      <c r="G39" s="16">
        <v>24</v>
      </c>
      <c r="H39" s="16">
        <v>0</v>
      </c>
      <c r="I39" s="16">
        <v>0</v>
      </c>
      <c r="J39" s="16">
        <v>0</v>
      </c>
      <c r="K39" s="16">
        <v>24</v>
      </c>
    </row>
    <row r="40" spans="1:11" ht="10.9" customHeight="1" x14ac:dyDescent="0.2">
      <c r="A40" s="14" t="s">
        <v>38</v>
      </c>
      <c r="B40" s="15">
        <v>45597</v>
      </c>
      <c r="C40" s="15">
        <v>45597</v>
      </c>
      <c r="D40" s="14" t="s">
        <v>41</v>
      </c>
      <c r="E40" s="16">
        <v>0</v>
      </c>
      <c r="F40" s="16">
        <v>24</v>
      </c>
      <c r="G40" s="16">
        <v>0</v>
      </c>
      <c r="H40" s="16">
        <v>0</v>
      </c>
      <c r="I40" s="16">
        <v>0</v>
      </c>
      <c r="J40" s="16">
        <v>0</v>
      </c>
      <c r="K40" s="16">
        <v>24</v>
      </c>
    </row>
    <row r="41" spans="1:11" ht="10.9" customHeight="1" x14ac:dyDescent="0.2">
      <c r="A41" s="12" t="s">
        <v>42</v>
      </c>
      <c r="B41" s="12"/>
      <c r="C41" s="12"/>
      <c r="D41" s="12"/>
      <c r="E41" s="13">
        <f>SUM(E38:E40)</f>
        <v>0</v>
      </c>
      <c r="F41" s="13">
        <f>SUM(F38:F40)</f>
        <v>24</v>
      </c>
      <c r="G41" s="13">
        <f>SUM(G38:G40)</f>
        <v>24</v>
      </c>
      <c r="H41" s="13">
        <f>SUM(H38:H40)</f>
        <v>24</v>
      </c>
      <c r="I41" s="13">
        <f>SUM(I38:I40)</f>
        <v>0</v>
      </c>
      <c r="J41" s="13">
        <f>SUM(J38:J40)</f>
        <v>0</v>
      </c>
      <c r="K41" s="13">
        <f>SUM(K38:K40)</f>
        <v>72</v>
      </c>
    </row>
    <row r="42" spans="1:11" ht="13.35" customHeight="1" x14ac:dyDescent="0.2"/>
    <row r="43" spans="1:11" s="5" customFormat="1" ht="12.2" customHeight="1" x14ac:dyDescent="0.2">
      <c r="A43" s="8" t="s">
        <v>43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0.9" customHeight="1" x14ac:dyDescent="0.2">
      <c r="A44" s="9"/>
      <c r="B44" s="10">
        <v>45559</v>
      </c>
      <c r="C44" s="10">
        <v>45589</v>
      </c>
      <c r="D44" s="9" t="s">
        <v>44</v>
      </c>
      <c r="E44" s="11">
        <v>0</v>
      </c>
      <c r="F44" s="11">
        <v>2788.4</v>
      </c>
      <c r="G44" s="11">
        <v>0</v>
      </c>
      <c r="H44" s="11">
        <v>0</v>
      </c>
      <c r="I44" s="11">
        <v>0</v>
      </c>
      <c r="J44" s="11">
        <v>0</v>
      </c>
      <c r="K44" s="11">
        <v>2788.4</v>
      </c>
    </row>
    <row r="45" spans="1:11" ht="10.9" customHeight="1" x14ac:dyDescent="0.2">
      <c r="A45" s="14"/>
      <c r="B45" s="15">
        <v>45589</v>
      </c>
      <c r="C45" s="15">
        <v>45619</v>
      </c>
      <c r="D45" s="14" t="s">
        <v>45</v>
      </c>
      <c r="E45" s="16">
        <v>2788.4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2788.4</v>
      </c>
    </row>
    <row r="46" spans="1:11" ht="10.9" customHeight="1" x14ac:dyDescent="0.2">
      <c r="A46" s="12" t="s">
        <v>46</v>
      </c>
      <c r="B46" s="12"/>
      <c r="C46" s="12"/>
      <c r="D46" s="12"/>
      <c r="E46" s="13">
        <f t="shared" ref="E46:K46" si="6">SUM(E44:E45)</f>
        <v>2788.4</v>
      </c>
      <c r="F46" s="13">
        <f t="shared" si="6"/>
        <v>2788.4</v>
      </c>
      <c r="G46" s="13">
        <f t="shared" si="6"/>
        <v>0</v>
      </c>
      <c r="H46" s="13">
        <f t="shared" si="6"/>
        <v>0</v>
      </c>
      <c r="I46" s="13">
        <f t="shared" si="6"/>
        <v>0</v>
      </c>
      <c r="J46" s="13">
        <f t="shared" si="6"/>
        <v>0</v>
      </c>
      <c r="K46" s="13">
        <f t="shared" si="6"/>
        <v>5576.8</v>
      </c>
    </row>
    <row r="47" spans="1:11" ht="13.35" customHeight="1" x14ac:dyDescent="0.2"/>
    <row r="48" spans="1:11" ht="13.35" customHeight="1" x14ac:dyDescent="0.2"/>
    <row r="49" spans="1:11" ht="10.9" customHeight="1" x14ac:dyDescent="0.2">
      <c r="A49" s="17" t="s">
        <v>14</v>
      </c>
      <c r="B49" s="17"/>
      <c r="C49" s="17"/>
      <c r="D49" s="17"/>
      <c r="E49" s="18">
        <f>SUM(E10,E14,E18,E22,E26,E30,E35,E41,E46)</f>
        <v>10792.4</v>
      </c>
      <c r="F49" s="18">
        <f t="shared" ref="F49:K49" si="7">SUM(F10,F14,F18,F22,F26,F30,F35,F41,F46)</f>
        <v>3331.86</v>
      </c>
      <c r="G49" s="18">
        <f t="shared" si="7"/>
        <v>4440.7</v>
      </c>
      <c r="H49" s="18">
        <f t="shared" si="7"/>
        <v>24</v>
      </c>
      <c r="I49" s="18">
        <f t="shared" si="7"/>
        <v>0</v>
      </c>
      <c r="J49" s="18">
        <f t="shared" si="7"/>
        <v>0</v>
      </c>
      <c r="K49" s="18">
        <f t="shared" si="7"/>
        <v>18588.96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Aged Payables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 Brooks</cp:lastModifiedBy>
  <dcterms:modified xsi:type="dcterms:W3CDTF">2024-11-07T12:32:27Z</dcterms:modified>
</cp:coreProperties>
</file>