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paul.Atlantic\Downloads\"/>
    </mc:Choice>
  </mc:AlternateContent>
  <xr:revisionPtr revIDLastSave="0" documentId="8_{2DBDF65C-5C7F-47A5-BCDB-73144F44A745}" xr6:coauthVersionLast="47" xr6:coauthVersionMax="47" xr10:uidLastSave="{00000000-0000-0000-0000-000000000000}"/>
  <bookViews>
    <workbookView xWindow="5790" yWindow="825" windowWidth="25470" windowHeight="13830" xr2:uid="{00000000-000D-0000-FFFF-FFFF00000000}"/>
  </bookViews>
  <sheets>
    <sheet name="Aged Payables Detai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6" i="1" l="1"/>
  <c r="J76" i="1"/>
  <c r="I76" i="1"/>
  <c r="H76" i="1"/>
  <c r="G76" i="1"/>
  <c r="F76" i="1"/>
  <c r="E76" i="1"/>
  <c r="K72" i="1"/>
  <c r="J72" i="1"/>
  <c r="I72" i="1"/>
  <c r="H72" i="1"/>
  <c r="G72" i="1"/>
  <c r="F72" i="1"/>
  <c r="E72" i="1"/>
  <c r="K68" i="1"/>
  <c r="J68" i="1"/>
  <c r="I68" i="1"/>
  <c r="H68" i="1"/>
  <c r="G68" i="1"/>
  <c r="F68" i="1"/>
  <c r="E68" i="1"/>
  <c r="K64" i="1"/>
  <c r="J64" i="1"/>
  <c r="I64" i="1"/>
  <c r="H64" i="1"/>
  <c r="G64" i="1"/>
  <c r="F64" i="1"/>
  <c r="E64" i="1"/>
  <c r="K60" i="1"/>
  <c r="J60" i="1"/>
  <c r="I60" i="1"/>
  <c r="H60" i="1"/>
  <c r="G60" i="1"/>
  <c r="F60" i="1"/>
  <c r="E60" i="1"/>
  <c r="K56" i="1"/>
  <c r="J56" i="1"/>
  <c r="I56" i="1"/>
  <c r="H56" i="1"/>
  <c r="G56" i="1"/>
  <c r="F56" i="1"/>
  <c r="E56" i="1"/>
  <c r="K52" i="1"/>
  <c r="J52" i="1"/>
  <c r="I52" i="1"/>
  <c r="H52" i="1"/>
  <c r="G52" i="1"/>
  <c r="F52" i="1"/>
  <c r="E52" i="1"/>
  <c r="K48" i="1"/>
  <c r="J48" i="1"/>
  <c r="I48" i="1"/>
  <c r="H48" i="1"/>
  <c r="G48" i="1"/>
  <c r="F48" i="1"/>
  <c r="E48" i="1"/>
  <c r="K44" i="1"/>
  <c r="J44" i="1"/>
  <c r="I44" i="1"/>
  <c r="H44" i="1"/>
  <c r="G44" i="1"/>
  <c r="F44" i="1"/>
  <c r="E44" i="1"/>
  <c r="K40" i="1"/>
  <c r="J40" i="1"/>
  <c r="I40" i="1"/>
  <c r="H40" i="1"/>
  <c r="G40" i="1"/>
  <c r="F40" i="1"/>
  <c r="E40" i="1"/>
  <c r="K36" i="1"/>
  <c r="J36" i="1"/>
  <c r="I36" i="1"/>
  <c r="H36" i="1"/>
  <c r="G36" i="1"/>
  <c r="F36" i="1"/>
  <c r="E36" i="1"/>
  <c r="K31" i="1"/>
  <c r="J31" i="1"/>
  <c r="I31" i="1"/>
  <c r="H31" i="1"/>
  <c r="G31" i="1"/>
  <c r="F31" i="1"/>
  <c r="E31" i="1"/>
  <c r="K27" i="1"/>
  <c r="J27" i="1"/>
  <c r="I27" i="1"/>
  <c r="H27" i="1"/>
  <c r="G27" i="1"/>
  <c r="F27" i="1"/>
  <c r="E27" i="1"/>
  <c r="K23" i="1"/>
  <c r="J23" i="1"/>
  <c r="I23" i="1"/>
  <c r="H23" i="1"/>
  <c r="G23" i="1"/>
  <c r="F23" i="1"/>
  <c r="E23" i="1"/>
  <c r="K18" i="1"/>
  <c r="J18" i="1"/>
  <c r="I18" i="1"/>
  <c r="H18" i="1"/>
  <c r="G18" i="1"/>
  <c r="F18" i="1"/>
  <c r="E18" i="1"/>
  <c r="K14" i="1"/>
  <c r="J14" i="1"/>
  <c r="I14" i="1"/>
  <c r="H14" i="1"/>
  <c r="G14" i="1"/>
  <c r="F14" i="1"/>
  <c r="E14" i="1"/>
  <c r="K10" i="1"/>
  <c r="K78" i="1" s="1"/>
  <c r="J10" i="1"/>
  <c r="J78" i="1" s="1"/>
  <c r="I10" i="1"/>
  <c r="I78" i="1" s="1"/>
  <c r="H10" i="1"/>
  <c r="H78" i="1" s="1"/>
  <c r="G10" i="1"/>
  <c r="G78" i="1" s="1"/>
  <c r="F10" i="1"/>
  <c r="F78" i="1" s="1"/>
  <c r="E10" i="1"/>
  <c r="E78" i="1" s="1"/>
</calcChain>
</file>

<file path=xl/sharedStrings.xml><?xml version="1.0" encoding="utf-8"?>
<sst xmlns="http://schemas.openxmlformats.org/spreadsheetml/2006/main" count="70" uniqueCount="69">
  <si>
    <t>Aged Payables Detail</t>
  </si>
  <si>
    <t>St Endellion Parish Council</t>
  </si>
  <si>
    <t>As at 4 December 2024</t>
  </si>
  <si>
    <t>Ageing by due date</t>
  </si>
  <si>
    <t>Contact Group</t>
  </si>
  <si>
    <t>Invoice Date</t>
  </si>
  <si>
    <t>Due Date</t>
  </si>
  <si>
    <t>Invoice Reference</t>
  </si>
  <si>
    <t>Current</t>
  </si>
  <si>
    <t>&lt; 1 Month</t>
  </si>
  <si>
    <t>1 Month</t>
  </si>
  <si>
    <t>2 Months</t>
  </si>
  <si>
    <t>3 Months</t>
  </si>
  <si>
    <t>Older</t>
  </si>
  <si>
    <t>Total</t>
  </si>
  <si>
    <t>Advance Consulting Engineers</t>
  </si>
  <si>
    <t>INV-12260</t>
  </si>
  <si>
    <t>Total Advance Consulting Engineers</t>
  </si>
  <si>
    <t>Brooks &amp; Jeal</t>
  </si>
  <si>
    <t>INV-19035</t>
  </si>
  <si>
    <t>Total Brooks &amp; Jeal</t>
  </si>
  <si>
    <t>Clare Jon Expenses</t>
  </si>
  <si>
    <t>Expenses Nov-24</t>
  </si>
  <si>
    <t>Total Clare Jon Expenses</t>
  </si>
  <si>
    <t>Cornwall ALC Ltd</t>
  </si>
  <si>
    <t>2425-353</t>
  </si>
  <si>
    <t>2425-385</t>
  </si>
  <si>
    <t>Total Cornwall ALC Ltd</t>
  </si>
  <si>
    <t>Danielle Harrison Expenses</t>
  </si>
  <si>
    <t>RB15268870160</t>
  </si>
  <si>
    <t>Total Danielle Harrison Expenses</t>
  </si>
  <si>
    <t>David Wellington Electrical Contractor</t>
  </si>
  <si>
    <t>1166</t>
  </si>
  <si>
    <t>Total David Wellington Electrical Contractor</t>
  </si>
  <si>
    <t>Flowbird Smart City UK</t>
  </si>
  <si>
    <t>U100012947</t>
  </si>
  <si>
    <t>U100013416</t>
  </si>
  <si>
    <t>Total Flowbird Smart City UK</t>
  </si>
  <si>
    <t>James McDonnell</t>
  </si>
  <si>
    <t>111</t>
  </si>
  <si>
    <t>Total James McDonnell</t>
  </si>
  <si>
    <t>Just Park</t>
  </si>
  <si>
    <t>Invoice offset against income - do not pay</t>
  </si>
  <si>
    <t>INV5391</t>
  </si>
  <si>
    <t>Total Just Park</t>
  </si>
  <si>
    <t>LCS Cleaning</t>
  </si>
  <si>
    <t>INV-7548</t>
  </si>
  <si>
    <t>Total LCS Cleaning</t>
  </si>
  <si>
    <t>National Trust</t>
  </si>
  <si>
    <t>831747</t>
  </si>
  <si>
    <t>Total National Trust</t>
  </si>
  <si>
    <t>Nick McDonnell</t>
  </si>
  <si>
    <t>076</t>
  </si>
  <si>
    <t>Total Nick McDonnell</t>
  </si>
  <si>
    <t>Parish Online</t>
  </si>
  <si>
    <t>00HE144-0003</t>
  </si>
  <si>
    <t>Total Parish Online</t>
  </si>
  <si>
    <t>Phil Burnard</t>
  </si>
  <si>
    <t>94</t>
  </si>
  <si>
    <t>Total Phil Burnard</t>
  </si>
  <si>
    <t>Planning Jungle</t>
  </si>
  <si>
    <t>PJL002093</t>
  </si>
  <si>
    <t>Total Planning Jungle</t>
  </si>
  <si>
    <t>Rhino Play (SW)</t>
  </si>
  <si>
    <t>INV-202010</t>
  </si>
  <si>
    <t>Total Rhino Play (SW)</t>
  </si>
  <si>
    <t>Warm Acre Studio</t>
  </si>
  <si>
    <t>SEPC002</t>
  </si>
  <si>
    <t>Total Warm Acre Studio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</si>
</sst>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 mmm\ yyyy"/>
    <numFmt numFmtId="165" formatCode="#,##0.00;\(#,##0.00\)"/>
    <numFmt numFmtId="166" formatCode="#,##0.0"/>
  </numFmts>
  <fonts count="7" x14ac:knownFonts="1">
    <font>
      <sz val="9"/>
      <color theme="1"/>
      <name val="Arial"/>
    </font>
    <font>
      <sz val="14"/>
      <color theme="1"/>
      <name val="Arial"/>
    </font>
    <font>
      <b/>
      <sz val="14"/>
      <color theme="1"/>
      <name val="Arial"/>
    </font>
    <font>
      <sz val="12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9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EBEBEB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left" vertical="center"/>
    </xf>
    <xf numFmtId="165" fontId="0" fillId="0" borderId="0" xfId="0" applyNumberFormat="1" applyAlignment="1">
      <alignment horizontal="right" vertical="center"/>
    </xf>
    <xf numFmtId="0" fontId="6" fillId="0" borderId="2" xfId="0" applyFont="1" applyBorder="1" applyAlignment="1">
      <alignment vertical="center"/>
    </xf>
    <xf numFmtId="165" fontId="6" fillId="0" borderId="2" xfId="0" applyNumberFormat="1" applyFont="1" applyBorder="1" applyAlignment="1">
      <alignment horizontal="right" vertical="center"/>
    </xf>
    <xf numFmtId="0" fontId="0" fillId="0" borderId="2" xfId="0" applyBorder="1" applyAlignment="1">
      <alignment vertical="center"/>
    </xf>
    <xf numFmtId="164" fontId="0" fillId="0" borderId="2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right" vertical="center"/>
    </xf>
    <xf numFmtId="0" fontId="6" fillId="2" borderId="3" xfId="0" applyFont="1" applyFill="1" applyBorder="1" applyAlignment="1">
      <alignment vertical="center"/>
    </xf>
    <xf numFmtId="165" fontId="6" fillId="2" borderId="3" xfId="0" applyNumberFormat="1" applyFont="1" applyFill="1" applyBorder="1" applyAlignment="1">
      <alignment horizontal="right" vertical="center"/>
    </xf>
    <xf numFmtId="165" fontId="0" fillId="0" borderId="0" xfId="0" applyNumberFormat="1"/>
    <xf numFmtId="166" fontId="0" fillId="0" borderId="0" xfId="0" applyNumberFormat="1"/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1"/>
  <sheetViews>
    <sheetView showGridLines="0" tabSelected="1" topLeftCell="A43" zoomScaleNormal="100" workbookViewId="0">
      <selection activeCell="L19" sqref="L19"/>
    </sheetView>
  </sheetViews>
  <sheetFormatPr defaultRowHeight="12" x14ac:dyDescent="0.2"/>
  <cols>
    <col min="1" max="1" width="37.28515625" customWidth="1"/>
    <col min="2" max="2" width="14.28515625" customWidth="1"/>
    <col min="3" max="3" width="13" customWidth="1"/>
    <col min="4" max="4" width="18" customWidth="1"/>
    <col min="5" max="5" width="9.85546875" customWidth="1"/>
    <col min="6" max="6" width="12.140625" customWidth="1"/>
    <col min="7" max="7" width="10.28515625" customWidth="1"/>
    <col min="8" max="9" width="11.140625" customWidth="1"/>
    <col min="10" max="10" width="9" customWidth="1"/>
    <col min="11" max="11" width="11.28515625" customWidth="1"/>
  </cols>
  <sheetData>
    <row r="1" spans="1:11" s="1" customFormat="1" ht="16.7" customHeight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s="3" customFormat="1" ht="14.45" customHeight="1" x14ac:dyDescent="0.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s="3" customFormat="1" ht="14.4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s="3" customFormat="1" ht="14.45" customHeight="1" x14ac:dyDescent="0.2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13.35" customHeight="1" x14ac:dyDescent="0.2"/>
    <row r="6" spans="1:11" s="5" customFormat="1" ht="12.2" customHeight="1" x14ac:dyDescent="0.2">
      <c r="A6" s="6" t="s">
        <v>4</v>
      </c>
      <c r="B6" s="6" t="s">
        <v>5</v>
      </c>
      <c r="C6" s="6" t="s">
        <v>6</v>
      </c>
      <c r="D6" s="6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7" t="s">
        <v>12</v>
      </c>
      <c r="J6" s="7" t="s">
        <v>13</v>
      </c>
      <c r="K6" s="7" t="s">
        <v>14</v>
      </c>
    </row>
    <row r="7" spans="1:11" ht="13.35" customHeight="1" x14ac:dyDescent="0.2"/>
    <row r="8" spans="1:11" s="5" customFormat="1" ht="12.2" customHeight="1" x14ac:dyDescent="0.2">
      <c r="A8" s="8" t="s">
        <v>15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ht="10.9" customHeight="1" x14ac:dyDescent="0.2">
      <c r="A9" s="9"/>
      <c r="B9" s="10">
        <v>45626</v>
      </c>
      <c r="C9" s="10">
        <v>45656</v>
      </c>
      <c r="D9" s="9" t="s">
        <v>16</v>
      </c>
      <c r="E9" s="11">
        <v>4830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4830</v>
      </c>
    </row>
    <row r="10" spans="1:11" ht="10.9" customHeight="1" x14ac:dyDescent="0.2">
      <c r="A10" s="12" t="s">
        <v>17</v>
      </c>
      <c r="B10" s="12"/>
      <c r="C10" s="12"/>
      <c r="D10" s="12"/>
      <c r="E10" s="13">
        <f t="shared" ref="E10:K10" si="0">E9</f>
        <v>4830</v>
      </c>
      <c r="F10" s="13">
        <f t="shared" si="0"/>
        <v>0</v>
      </c>
      <c r="G10" s="13">
        <f t="shared" si="0"/>
        <v>0</v>
      </c>
      <c r="H10" s="13">
        <f t="shared" si="0"/>
        <v>0</v>
      </c>
      <c r="I10" s="13">
        <f t="shared" si="0"/>
        <v>0</v>
      </c>
      <c r="J10" s="13">
        <f t="shared" si="0"/>
        <v>0</v>
      </c>
      <c r="K10" s="13">
        <f t="shared" si="0"/>
        <v>4830</v>
      </c>
    </row>
    <row r="11" spans="1:11" ht="13.35" customHeight="1" x14ac:dyDescent="0.2"/>
    <row r="12" spans="1:11" s="5" customFormat="1" ht="12.2" customHeight="1" x14ac:dyDescent="0.2">
      <c r="A12" s="8" t="s">
        <v>18</v>
      </c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1" ht="10.9" customHeight="1" x14ac:dyDescent="0.2">
      <c r="A13" s="9"/>
      <c r="B13" s="10">
        <v>45601</v>
      </c>
      <c r="C13" s="10">
        <v>45601</v>
      </c>
      <c r="D13" s="9" t="s">
        <v>19</v>
      </c>
      <c r="E13" s="11">
        <v>0</v>
      </c>
      <c r="F13" s="11">
        <v>1050</v>
      </c>
      <c r="G13" s="11">
        <v>0</v>
      </c>
      <c r="H13" s="11">
        <v>0</v>
      </c>
      <c r="I13" s="11">
        <v>0</v>
      </c>
      <c r="J13" s="11">
        <v>0</v>
      </c>
      <c r="K13" s="11">
        <v>1050</v>
      </c>
    </row>
    <row r="14" spans="1:11" ht="10.9" customHeight="1" x14ac:dyDescent="0.2">
      <c r="A14" s="12" t="s">
        <v>20</v>
      </c>
      <c r="B14" s="12"/>
      <c r="C14" s="12"/>
      <c r="D14" s="12"/>
      <c r="E14" s="13">
        <f t="shared" ref="E14:K14" si="1">E13</f>
        <v>0</v>
      </c>
      <c r="F14" s="13">
        <f t="shared" si="1"/>
        <v>1050</v>
      </c>
      <c r="G14" s="13">
        <f t="shared" si="1"/>
        <v>0</v>
      </c>
      <c r="H14" s="13">
        <f t="shared" si="1"/>
        <v>0</v>
      </c>
      <c r="I14" s="13">
        <f t="shared" si="1"/>
        <v>0</v>
      </c>
      <c r="J14" s="13">
        <f t="shared" si="1"/>
        <v>0</v>
      </c>
      <c r="K14" s="13">
        <f t="shared" si="1"/>
        <v>1050</v>
      </c>
    </row>
    <row r="15" spans="1:11" ht="13.35" customHeight="1" x14ac:dyDescent="0.2"/>
    <row r="16" spans="1:11" s="5" customFormat="1" ht="12.2" customHeight="1" x14ac:dyDescent="0.2">
      <c r="A16" s="8" t="s">
        <v>21</v>
      </c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ht="10.9" customHeight="1" x14ac:dyDescent="0.2">
      <c r="A17" s="9"/>
      <c r="B17" s="10">
        <v>45616</v>
      </c>
      <c r="C17" s="10">
        <v>45616</v>
      </c>
      <c r="D17" s="9" t="s">
        <v>22</v>
      </c>
      <c r="E17" s="11">
        <v>0</v>
      </c>
      <c r="F17" s="11">
        <v>29.2</v>
      </c>
      <c r="G17" s="11">
        <v>0</v>
      </c>
      <c r="H17" s="11">
        <v>0</v>
      </c>
      <c r="I17" s="11">
        <v>0</v>
      </c>
      <c r="J17" s="11">
        <v>0</v>
      </c>
      <c r="K17" s="11">
        <v>29.2</v>
      </c>
    </row>
    <row r="18" spans="1:11" ht="10.9" customHeight="1" x14ac:dyDescent="0.2">
      <c r="A18" s="12" t="s">
        <v>23</v>
      </c>
      <c r="B18" s="12"/>
      <c r="C18" s="12"/>
      <c r="D18" s="12"/>
      <c r="E18" s="13">
        <f t="shared" ref="E18:K18" si="2">E17</f>
        <v>0</v>
      </c>
      <c r="F18" s="13">
        <f t="shared" si="2"/>
        <v>29.2</v>
      </c>
      <c r="G18" s="13">
        <f t="shared" si="2"/>
        <v>0</v>
      </c>
      <c r="H18" s="13">
        <f t="shared" si="2"/>
        <v>0</v>
      </c>
      <c r="I18" s="13">
        <f t="shared" si="2"/>
        <v>0</v>
      </c>
      <c r="J18" s="13">
        <f t="shared" si="2"/>
        <v>0</v>
      </c>
      <c r="K18" s="13">
        <f t="shared" si="2"/>
        <v>29.2</v>
      </c>
    </row>
    <row r="19" spans="1:11" ht="13.35" customHeight="1" x14ac:dyDescent="0.2"/>
    <row r="20" spans="1:11" s="5" customFormat="1" ht="12.2" customHeight="1" x14ac:dyDescent="0.2">
      <c r="A20" s="8" t="s">
        <v>24</v>
      </c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ht="10.9" customHeight="1" x14ac:dyDescent="0.2">
      <c r="A21" s="9"/>
      <c r="B21" s="10">
        <v>45614</v>
      </c>
      <c r="C21" s="10">
        <v>45614</v>
      </c>
      <c r="D21" s="9" t="s">
        <v>25</v>
      </c>
      <c r="E21" s="11">
        <v>0</v>
      </c>
      <c r="F21" s="11">
        <v>480</v>
      </c>
      <c r="G21" s="11">
        <v>0</v>
      </c>
      <c r="H21" s="11">
        <v>0</v>
      </c>
      <c r="I21" s="11">
        <v>0</v>
      </c>
      <c r="J21" s="11">
        <v>0</v>
      </c>
      <c r="K21" s="11">
        <v>480</v>
      </c>
    </row>
    <row r="22" spans="1:11" ht="10.9" customHeight="1" x14ac:dyDescent="0.2">
      <c r="A22" s="14"/>
      <c r="B22" s="15">
        <v>45617</v>
      </c>
      <c r="C22" s="15">
        <v>45617</v>
      </c>
      <c r="D22" s="14" t="s">
        <v>26</v>
      </c>
      <c r="E22" s="16">
        <v>0</v>
      </c>
      <c r="F22" s="16">
        <v>36</v>
      </c>
      <c r="G22" s="16">
        <v>0</v>
      </c>
      <c r="H22" s="16">
        <v>0</v>
      </c>
      <c r="I22" s="16">
        <v>0</v>
      </c>
      <c r="J22" s="16">
        <v>0</v>
      </c>
      <c r="K22" s="16">
        <v>36</v>
      </c>
    </row>
    <row r="23" spans="1:11" ht="10.9" customHeight="1" x14ac:dyDescent="0.2">
      <c r="A23" s="12" t="s">
        <v>27</v>
      </c>
      <c r="B23" s="12"/>
      <c r="C23" s="12"/>
      <c r="D23" s="12"/>
      <c r="E23" s="13">
        <f t="shared" ref="E23:K23" si="3">SUM(E21:E22)</f>
        <v>0</v>
      </c>
      <c r="F23" s="13">
        <f t="shared" si="3"/>
        <v>516</v>
      </c>
      <c r="G23" s="13">
        <f t="shared" si="3"/>
        <v>0</v>
      </c>
      <c r="H23" s="13">
        <f t="shared" si="3"/>
        <v>0</v>
      </c>
      <c r="I23" s="13">
        <f t="shared" si="3"/>
        <v>0</v>
      </c>
      <c r="J23" s="13">
        <f t="shared" si="3"/>
        <v>0</v>
      </c>
      <c r="K23" s="13">
        <f t="shared" si="3"/>
        <v>516</v>
      </c>
    </row>
    <row r="24" spans="1:11" ht="13.35" customHeight="1" x14ac:dyDescent="0.2"/>
    <row r="25" spans="1:11" s="5" customFormat="1" ht="12.2" customHeight="1" x14ac:dyDescent="0.2">
      <c r="A25" s="8" t="s">
        <v>28</v>
      </c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1:11" ht="10.9" customHeight="1" x14ac:dyDescent="0.2">
      <c r="A26" s="9"/>
      <c r="B26" s="10">
        <v>45562</v>
      </c>
      <c r="C26" s="10">
        <v>45562</v>
      </c>
      <c r="D26" s="9" t="s">
        <v>29</v>
      </c>
      <c r="E26" s="11">
        <v>0</v>
      </c>
      <c r="F26" s="11">
        <v>0</v>
      </c>
      <c r="G26" s="11">
        <v>0</v>
      </c>
      <c r="H26" s="11">
        <v>13.85</v>
      </c>
      <c r="I26" s="11">
        <v>0</v>
      </c>
      <c r="J26" s="11">
        <v>0</v>
      </c>
      <c r="K26" s="11">
        <v>13.85</v>
      </c>
    </row>
    <row r="27" spans="1:11" ht="10.9" customHeight="1" x14ac:dyDescent="0.2">
      <c r="A27" s="12" t="s">
        <v>30</v>
      </c>
      <c r="B27" s="12"/>
      <c r="C27" s="12"/>
      <c r="D27" s="12"/>
      <c r="E27" s="13">
        <f>SUM(E26:E26)</f>
        <v>0</v>
      </c>
      <c r="F27" s="13">
        <f>SUM(F26:F26)</f>
        <v>0</v>
      </c>
      <c r="G27" s="13">
        <f>SUM(G26:G26)</f>
        <v>0</v>
      </c>
      <c r="H27" s="13">
        <f>SUM(H26:H26)</f>
        <v>13.85</v>
      </c>
      <c r="I27" s="13">
        <f>SUM(I26:I26)</f>
        <v>0</v>
      </c>
      <c r="J27" s="13">
        <f>SUM(J26:J26)</f>
        <v>0</v>
      </c>
      <c r="K27" s="13">
        <f>SUM(K26:K26)</f>
        <v>13.85</v>
      </c>
    </row>
    <row r="28" spans="1:11" ht="13.35" customHeight="1" x14ac:dyDescent="0.2"/>
    <row r="29" spans="1:11" s="5" customFormat="1" ht="12.2" customHeight="1" x14ac:dyDescent="0.2">
      <c r="A29" s="8" t="s">
        <v>31</v>
      </c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1:11" ht="10.9" customHeight="1" x14ac:dyDescent="0.2">
      <c r="A30" s="9"/>
      <c r="B30" s="10">
        <v>45626</v>
      </c>
      <c r="C30" s="10">
        <v>45640</v>
      </c>
      <c r="D30" s="9" t="s">
        <v>32</v>
      </c>
      <c r="E30" s="11">
        <v>718.5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718.5</v>
      </c>
    </row>
    <row r="31" spans="1:11" ht="10.9" customHeight="1" x14ac:dyDescent="0.2">
      <c r="A31" s="12" t="s">
        <v>33</v>
      </c>
      <c r="B31" s="12"/>
      <c r="C31" s="12"/>
      <c r="D31" s="12"/>
      <c r="E31" s="13">
        <f t="shared" ref="E31:K31" si="4">E30</f>
        <v>718.5</v>
      </c>
      <c r="F31" s="13">
        <f t="shared" si="4"/>
        <v>0</v>
      </c>
      <c r="G31" s="13">
        <f t="shared" si="4"/>
        <v>0</v>
      </c>
      <c r="H31" s="13">
        <f t="shared" si="4"/>
        <v>0</v>
      </c>
      <c r="I31" s="13">
        <f t="shared" si="4"/>
        <v>0</v>
      </c>
      <c r="J31" s="13">
        <f t="shared" si="4"/>
        <v>0</v>
      </c>
      <c r="K31" s="13">
        <f t="shared" si="4"/>
        <v>718.5</v>
      </c>
    </row>
    <row r="32" spans="1:11" ht="13.35" customHeight="1" x14ac:dyDescent="0.2"/>
    <row r="33" spans="1:11" s="5" customFormat="1" ht="12.2" customHeight="1" x14ac:dyDescent="0.2">
      <c r="A33" s="8" t="s">
        <v>34</v>
      </c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1:11" ht="10.9" customHeight="1" x14ac:dyDescent="0.2">
      <c r="A34" s="9"/>
      <c r="B34" s="10">
        <v>45604</v>
      </c>
      <c r="C34" s="10">
        <v>45634</v>
      </c>
      <c r="D34" s="9" t="s">
        <v>35</v>
      </c>
      <c r="E34" s="11">
        <v>195.89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195.89</v>
      </c>
    </row>
    <row r="35" spans="1:11" ht="10.9" customHeight="1" x14ac:dyDescent="0.2">
      <c r="A35" s="14"/>
      <c r="B35" s="15">
        <v>45629</v>
      </c>
      <c r="C35" s="15">
        <v>45659</v>
      </c>
      <c r="D35" s="14" t="s">
        <v>36</v>
      </c>
      <c r="E35" s="16">
        <v>662.65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662.65</v>
      </c>
    </row>
    <row r="36" spans="1:11" ht="10.9" customHeight="1" x14ac:dyDescent="0.2">
      <c r="A36" s="12" t="s">
        <v>37</v>
      </c>
      <c r="B36" s="12"/>
      <c r="C36" s="12"/>
      <c r="D36" s="12"/>
      <c r="E36" s="13">
        <f t="shared" ref="E36:K36" si="5">SUM(E34:E35)</f>
        <v>858.54</v>
      </c>
      <c r="F36" s="13">
        <f t="shared" si="5"/>
        <v>0</v>
      </c>
      <c r="G36" s="13">
        <f t="shared" si="5"/>
        <v>0</v>
      </c>
      <c r="H36" s="13">
        <f t="shared" si="5"/>
        <v>0</v>
      </c>
      <c r="I36" s="13">
        <f t="shared" si="5"/>
        <v>0</v>
      </c>
      <c r="J36" s="13">
        <f t="shared" si="5"/>
        <v>0</v>
      </c>
      <c r="K36" s="13">
        <f t="shared" si="5"/>
        <v>858.54</v>
      </c>
    </row>
    <row r="37" spans="1:11" ht="13.35" customHeight="1" x14ac:dyDescent="0.2"/>
    <row r="38" spans="1:11" s="5" customFormat="1" ht="12.2" customHeight="1" x14ac:dyDescent="0.2">
      <c r="A38" s="8" t="s">
        <v>38</v>
      </c>
      <c r="B38" s="8"/>
      <c r="C38" s="8"/>
      <c r="D38" s="8"/>
      <c r="E38" s="8"/>
      <c r="F38" s="8"/>
      <c r="G38" s="8"/>
      <c r="H38" s="8"/>
      <c r="I38" s="8"/>
      <c r="J38" s="8"/>
      <c r="K38" s="8"/>
    </row>
    <row r="39" spans="1:11" ht="10.9" customHeight="1" x14ac:dyDescent="0.2">
      <c r="A39" s="9"/>
      <c r="B39" s="10">
        <v>45620</v>
      </c>
      <c r="C39" s="10">
        <v>45650</v>
      </c>
      <c r="D39" s="9" t="s">
        <v>39</v>
      </c>
      <c r="E39" s="11">
        <v>2736.34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2736.34</v>
      </c>
    </row>
    <row r="40" spans="1:11" ht="10.9" customHeight="1" x14ac:dyDescent="0.2">
      <c r="A40" s="12" t="s">
        <v>40</v>
      </c>
      <c r="B40" s="12"/>
      <c r="C40" s="12"/>
      <c r="D40" s="12"/>
      <c r="E40" s="13">
        <f t="shared" ref="E40:K40" si="6">E39</f>
        <v>2736.34</v>
      </c>
      <c r="F40" s="13">
        <f t="shared" si="6"/>
        <v>0</v>
      </c>
      <c r="G40" s="13">
        <f t="shared" si="6"/>
        <v>0</v>
      </c>
      <c r="H40" s="13">
        <f t="shared" si="6"/>
        <v>0</v>
      </c>
      <c r="I40" s="13">
        <f t="shared" si="6"/>
        <v>0</v>
      </c>
      <c r="J40" s="13">
        <f t="shared" si="6"/>
        <v>0</v>
      </c>
      <c r="K40" s="13">
        <f t="shared" si="6"/>
        <v>2736.34</v>
      </c>
    </row>
    <row r="41" spans="1:11" ht="13.35" customHeight="1" x14ac:dyDescent="0.2"/>
    <row r="42" spans="1:11" s="5" customFormat="1" ht="12.2" customHeight="1" x14ac:dyDescent="0.2">
      <c r="A42" s="8" t="s">
        <v>41</v>
      </c>
      <c r="B42" s="8"/>
      <c r="C42" s="8"/>
      <c r="D42" s="8"/>
      <c r="E42" s="8"/>
      <c r="F42" s="8"/>
      <c r="G42" s="8"/>
      <c r="H42" s="8"/>
      <c r="I42" s="8"/>
      <c r="J42" s="8"/>
      <c r="K42" s="8"/>
    </row>
    <row r="43" spans="1:11" ht="10.9" customHeight="1" x14ac:dyDescent="0.2">
      <c r="A43" s="14" t="s">
        <v>42</v>
      </c>
      <c r="B43" s="15">
        <v>45627</v>
      </c>
      <c r="C43" s="15">
        <v>45627</v>
      </c>
      <c r="D43" s="14" t="s">
        <v>43</v>
      </c>
      <c r="E43" s="16">
        <v>0</v>
      </c>
      <c r="F43" s="16">
        <v>24</v>
      </c>
      <c r="G43" s="16">
        <v>0</v>
      </c>
      <c r="H43" s="16">
        <v>0</v>
      </c>
      <c r="I43" s="16">
        <v>0</v>
      </c>
      <c r="J43" s="16">
        <v>0</v>
      </c>
      <c r="K43" s="16">
        <v>24</v>
      </c>
    </row>
    <row r="44" spans="1:11" ht="10.9" customHeight="1" x14ac:dyDescent="0.2">
      <c r="A44" s="12" t="s">
        <v>44</v>
      </c>
      <c r="B44" s="12"/>
      <c r="C44" s="12"/>
      <c r="D44" s="12"/>
      <c r="E44" s="13">
        <f t="shared" ref="E44:K44" si="7">SUM(E43:E43)</f>
        <v>0</v>
      </c>
      <c r="F44" s="13">
        <f t="shared" si="7"/>
        <v>24</v>
      </c>
      <c r="G44" s="13">
        <f t="shared" si="7"/>
        <v>0</v>
      </c>
      <c r="H44" s="13">
        <f t="shared" si="7"/>
        <v>0</v>
      </c>
      <c r="I44" s="13">
        <f t="shared" si="7"/>
        <v>0</v>
      </c>
      <c r="J44" s="13">
        <f t="shared" si="7"/>
        <v>0</v>
      </c>
      <c r="K44" s="13">
        <f t="shared" si="7"/>
        <v>24</v>
      </c>
    </row>
    <row r="45" spans="1:11" ht="13.35" customHeight="1" x14ac:dyDescent="0.2"/>
    <row r="46" spans="1:11" s="5" customFormat="1" ht="12.2" customHeight="1" x14ac:dyDescent="0.2">
      <c r="A46" s="8" t="s">
        <v>45</v>
      </c>
      <c r="B46" s="8"/>
      <c r="C46" s="8"/>
      <c r="D46" s="8"/>
      <c r="E46" s="8"/>
      <c r="F46" s="8"/>
      <c r="G46" s="8"/>
      <c r="H46" s="8"/>
      <c r="I46" s="8"/>
      <c r="J46" s="8"/>
      <c r="K46" s="8"/>
    </row>
    <row r="47" spans="1:11" ht="10.9" customHeight="1" x14ac:dyDescent="0.2">
      <c r="A47" s="9"/>
      <c r="B47" s="10">
        <v>45620</v>
      </c>
      <c r="C47" s="10">
        <v>45650</v>
      </c>
      <c r="D47" s="9" t="s">
        <v>46</v>
      </c>
      <c r="E47" s="11">
        <v>2788.4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2788.4</v>
      </c>
    </row>
    <row r="48" spans="1:11" ht="10.9" customHeight="1" x14ac:dyDescent="0.2">
      <c r="A48" s="12" t="s">
        <v>47</v>
      </c>
      <c r="B48" s="12"/>
      <c r="C48" s="12"/>
      <c r="D48" s="12"/>
      <c r="E48" s="13">
        <f t="shared" ref="E48:K48" si="8">E47</f>
        <v>2788.4</v>
      </c>
      <c r="F48" s="13">
        <f t="shared" si="8"/>
        <v>0</v>
      </c>
      <c r="G48" s="13">
        <f t="shared" si="8"/>
        <v>0</v>
      </c>
      <c r="H48" s="13">
        <f t="shared" si="8"/>
        <v>0</v>
      </c>
      <c r="I48" s="13">
        <f t="shared" si="8"/>
        <v>0</v>
      </c>
      <c r="J48" s="13">
        <f t="shared" si="8"/>
        <v>0</v>
      </c>
      <c r="K48" s="13">
        <f t="shared" si="8"/>
        <v>2788.4</v>
      </c>
    </row>
    <row r="49" spans="1:11" ht="13.35" customHeight="1" x14ac:dyDescent="0.2"/>
    <row r="50" spans="1:11" s="5" customFormat="1" ht="12.2" customHeight="1" x14ac:dyDescent="0.2">
      <c r="A50" s="8" t="s">
        <v>48</v>
      </c>
      <c r="B50" s="8"/>
      <c r="C50" s="8"/>
      <c r="D50" s="8"/>
      <c r="E50" s="8"/>
      <c r="F50" s="8"/>
      <c r="G50" s="8"/>
      <c r="H50" s="8"/>
      <c r="I50" s="8"/>
      <c r="J50" s="8"/>
      <c r="K50" s="8"/>
    </row>
    <row r="51" spans="1:11" ht="10.9" customHeight="1" x14ac:dyDescent="0.2">
      <c r="A51" s="9"/>
      <c r="B51" s="10">
        <v>45619</v>
      </c>
      <c r="C51" s="10">
        <v>45649</v>
      </c>
      <c r="D51" s="9" t="s">
        <v>49</v>
      </c>
      <c r="E51" s="11">
        <v>863.12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863.12</v>
      </c>
    </row>
    <row r="52" spans="1:11" ht="10.9" customHeight="1" x14ac:dyDescent="0.2">
      <c r="A52" s="12" t="s">
        <v>50</v>
      </c>
      <c r="B52" s="12"/>
      <c r="C52" s="12"/>
      <c r="D52" s="12"/>
      <c r="E52" s="13">
        <f t="shared" ref="E52:K52" si="9">E51</f>
        <v>863.12</v>
      </c>
      <c r="F52" s="13">
        <f t="shared" si="9"/>
        <v>0</v>
      </c>
      <c r="G52" s="13">
        <f t="shared" si="9"/>
        <v>0</v>
      </c>
      <c r="H52" s="13">
        <f t="shared" si="9"/>
        <v>0</v>
      </c>
      <c r="I52" s="13">
        <f t="shared" si="9"/>
        <v>0</v>
      </c>
      <c r="J52" s="13">
        <f t="shared" si="9"/>
        <v>0</v>
      </c>
      <c r="K52" s="13">
        <f t="shared" si="9"/>
        <v>863.12</v>
      </c>
    </row>
    <row r="53" spans="1:11" ht="13.35" customHeight="1" x14ac:dyDescent="0.2"/>
    <row r="54" spans="1:11" s="5" customFormat="1" ht="12.2" customHeight="1" x14ac:dyDescent="0.2">
      <c r="A54" s="8" t="s">
        <v>51</v>
      </c>
      <c r="B54" s="8"/>
      <c r="C54" s="8"/>
      <c r="D54" s="8"/>
      <c r="E54" s="8"/>
      <c r="F54" s="8"/>
      <c r="G54" s="8"/>
      <c r="H54" s="8"/>
      <c r="I54" s="8"/>
      <c r="J54" s="8"/>
      <c r="K54" s="8"/>
    </row>
    <row r="55" spans="1:11" ht="10.9" customHeight="1" x14ac:dyDescent="0.2">
      <c r="A55" s="9"/>
      <c r="B55" s="10">
        <v>45620</v>
      </c>
      <c r="C55" s="10">
        <v>45650</v>
      </c>
      <c r="D55" s="9" t="s">
        <v>52</v>
      </c>
      <c r="E55" s="11">
        <v>1600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1600</v>
      </c>
    </row>
    <row r="56" spans="1:11" ht="10.9" customHeight="1" x14ac:dyDescent="0.2">
      <c r="A56" s="12" t="s">
        <v>53</v>
      </c>
      <c r="B56" s="12"/>
      <c r="C56" s="12"/>
      <c r="D56" s="12"/>
      <c r="E56" s="13">
        <f t="shared" ref="E56:K56" si="10">E55</f>
        <v>1600</v>
      </c>
      <c r="F56" s="13">
        <f t="shared" si="10"/>
        <v>0</v>
      </c>
      <c r="G56" s="13">
        <f t="shared" si="10"/>
        <v>0</v>
      </c>
      <c r="H56" s="13">
        <f t="shared" si="10"/>
        <v>0</v>
      </c>
      <c r="I56" s="13">
        <f t="shared" si="10"/>
        <v>0</v>
      </c>
      <c r="J56" s="13">
        <f t="shared" si="10"/>
        <v>0</v>
      </c>
      <c r="K56" s="13">
        <f t="shared" si="10"/>
        <v>1600</v>
      </c>
    </row>
    <row r="57" spans="1:11" ht="13.35" customHeight="1" x14ac:dyDescent="0.2"/>
    <row r="58" spans="1:11" s="5" customFormat="1" ht="12.2" customHeight="1" x14ac:dyDescent="0.2">
      <c r="A58" s="8" t="s">
        <v>54</v>
      </c>
      <c r="B58" s="8"/>
      <c r="C58" s="8"/>
      <c r="D58" s="8"/>
      <c r="E58" s="8"/>
      <c r="F58" s="8"/>
      <c r="G58" s="8"/>
      <c r="H58" s="8"/>
      <c r="I58" s="8"/>
      <c r="J58" s="8"/>
      <c r="K58" s="8"/>
    </row>
    <row r="59" spans="1:11" ht="10.9" customHeight="1" x14ac:dyDescent="0.2">
      <c r="A59" s="9"/>
      <c r="B59" s="10">
        <v>45610</v>
      </c>
      <c r="C59" s="10">
        <v>45640</v>
      </c>
      <c r="D59" s="9" t="s">
        <v>55</v>
      </c>
      <c r="E59" s="11">
        <v>420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420</v>
      </c>
    </row>
    <row r="60" spans="1:11" ht="10.9" customHeight="1" x14ac:dyDescent="0.2">
      <c r="A60" s="12" t="s">
        <v>56</v>
      </c>
      <c r="B60" s="12"/>
      <c r="C60" s="12"/>
      <c r="D60" s="12"/>
      <c r="E60" s="13">
        <f t="shared" ref="E60:K60" si="11">E59</f>
        <v>420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 t="shared" si="11"/>
        <v>0</v>
      </c>
      <c r="J60" s="13">
        <f t="shared" si="11"/>
        <v>0</v>
      </c>
      <c r="K60" s="13">
        <f t="shared" si="11"/>
        <v>420</v>
      </c>
    </row>
    <row r="61" spans="1:11" ht="13.35" customHeight="1" x14ac:dyDescent="0.2"/>
    <row r="62" spans="1:11" s="5" customFormat="1" ht="12.2" customHeight="1" x14ac:dyDescent="0.2">
      <c r="A62" s="8" t="s">
        <v>57</v>
      </c>
      <c r="B62" s="8"/>
      <c r="C62" s="8"/>
      <c r="D62" s="8"/>
      <c r="E62" s="8"/>
      <c r="F62" s="8"/>
      <c r="G62" s="8"/>
      <c r="H62" s="8"/>
      <c r="I62" s="8"/>
      <c r="J62" s="8"/>
      <c r="K62" s="8"/>
    </row>
    <row r="63" spans="1:11" ht="10.9" customHeight="1" x14ac:dyDescent="0.2">
      <c r="A63" s="9"/>
      <c r="B63" s="10">
        <v>45600</v>
      </c>
      <c r="C63" s="10">
        <v>45600</v>
      </c>
      <c r="D63" s="9" t="s">
        <v>58</v>
      </c>
      <c r="E63" s="11">
        <v>0</v>
      </c>
      <c r="F63" s="11">
        <v>0</v>
      </c>
      <c r="G63" s="11">
        <v>1360</v>
      </c>
      <c r="H63" s="11">
        <v>0</v>
      </c>
      <c r="I63" s="11">
        <v>0</v>
      </c>
      <c r="J63" s="11">
        <v>0</v>
      </c>
      <c r="K63" s="11">
        <v>1360</v>
      </c>
    </row>
    <row r="64" spans="1:11" ht="10.9" customHeight="1" x14ac:dyDescent="0.2">
      <c r="A64" s="12" t="s">
        <v>59</v>
      </c>
      <c r="B64" s="12"/>
      <c r="C64" s="12"/>
      <c r="D64" s="12"/>
      <c r="E64" s="13">
        <f t="shared" ref="E64:K64" si="12">E63</f>
        <v>0</v>
      </c>
      <c r="F64" s="13">
        <f t="shared" si="12"/>
        <v>0</v>
      </c>
      <c r="G64" s="13">
        <f t="shared" si="12"/>
        <v>1360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1360</v>
      </c>
    </row>
    <row r="65" spans="1:11" ht="13.35" customHeight="1" x14ac:dyDescent="0.2"/>
    <row r="66" spans="1:11" s="5" customFormat="1" ht="12.2" customHeight="1" x14ac:dyDescent="0.2">
      <c r="A66" s="8" t="s">
        <v>60</v>
      </c>
      <c r="B66" s="8"/>
      <c r="C66" s="8"/>
      <c r="D66" s="8"/>
      <c r="E66" s="8"/>
      <c r="F66" s="8"/>
      <c r="G66" s="8"/>
      <c r="H66" s="8"/>
      <c r="I66" s="8"/>
      <c r="J66" s="8"/>
      <c r="K66" s="8"/>
    </row>
    <row r="67" spans="1:11" ht="10.9" customHeight="1" x14ac:dyDescent="0.2">
      <c r="A67" s="9"/>
      <c r="B67" s="10">
        <v>45624</v>
      </c>
      <c r="C67" s="10">
        <v>45654</v>
      </c>
      <c r="D67" s="9" t="s">
        <v>61</v>
      </c>
      <c r="E67" s="11">
        <v>50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50</v>
      </c>
    </row>
    <row r="68" spans="1:11" ht="10.9" customHeight="1" x14ac:dyDescent="0.2">
      <c r="A68" s="12" t="s">
        <v>62</v>
      </c>
      <c r="B68" s="12"/>
      <c r="C68" s="12"/>
      <c r="D68" s="12"/>
      <c r="E68" s="13">
        <f t="shared" ref="E68:K68" si="13">E67</f>
        <v>50</v>
      </c>
      <c r="F68" s="13">
        <f t="shared" si="13"/>
        <v>0</v>
      </c>
      <c r="G68" s="13">
        <f t="shared" si="13"/>
        <v>0</v>
      </c>
      <c r="H68" s="13">
        <f t="shared" si="13"/>
        <v>0</v>
      </c>
      <c r="I68" s="13">
        <f t="shared" si="13"/>
        <v>0</v>
      </c>
      <c r="J68" s="13">
        <f t="shared" si="13"/>
        <v>0</v>
      </c>
      <c r="K68" s="13">
        <f t="shared" si="13"/>
        <v>50</v>
      </c>
    </row>
    <row r="69" spans="1:11" ht="13.35" customHeight="1" x14ac:dyDescent="0.2"/>
    <row r="70" spans="1:11" s="5" customFormat="1" ht="12.2" customHeight="1" x14ac:dyDescent="0.2">
      <c r="A70" s="8" t="s">
        <v>63</v>
      </c>
      <c r="B70" s="8"/>
      <c r="C70" s="8"/>
      <c r="D70" s="8"/>
      <c r="E70" s="8"/>
      <c r="F70" s="8"/>
      <c r="G70" s="8"/>
      <c r="H70" s="8"/>
      <c r="I70" s="8"/>
      <c r="J70" s="8"/>
      <c r="K70" s="8"/>
    </row>
    <row r="71" spans="1:11" ht="10.9" customHeight="1" x14ac:dyDescent="0.2">
      <c r="A71" s="9"/>
      <c r="B71" s="10">
        <v>45609</v>
      </c>
      <c r="C71" s="10">
        <v>45639</v>
      </c>
      <c r="D71" s="9" t="s">
        <v>64</v>
      </c>
      <c r="E71" s="11">
        <v>568.79999999999995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568.79999999999995</v>
      </c>
    </row>
    <row r="72" spans="1:11" ht="10.9" customHeight="1" x14ac:dyDescent="0.2">
      <c r="A72" s="12" t="s">
        <v>65</v>
      </c>
      <c r="B72" s="12"/>
      <c r="C72" s="12"/>
      <c r="D72" s="12"/>
      <c r="E72" s="13">
        <f t="shared" ref="E72:K72" si="14">E71</f>
        <v>568.79999999999995</v>
      </c>
      <c r="F72" s="13">
        <f t="shared" si="14"/>
        <v>0</v>
      </c>
      <c r="G72" s="13">
        <f t="shared" si="14"/>
        <v>0</v>
      </c>
      <c r="H72" s="13">
        <f t="shared" si="14"/>
        <v>0</v>
      </c>
      <c r="I72" s="13">
        <f t="shared" si="14"/>
        <v>0</v>
      </c>
      <c r="J72" s="13">
        <f t="shared" si="14"/>
        <v>0</v>
      </c>
      <c r="K72" s="13">
        <f t="shared" si="14"/>
        <v>568.79999999999995</v>
      </c>
    </row>
    <row r="73" spans="1:11" ht="13.35" customHeight="1" x14ac:dyDescent="0.2"/>
    <row r="74" spans="1:11" s="5" customFormat="1" ht="12.2" customHeight="1" x14ac:dyDescent="0.2">
      <c r="A74" s="8" t="s">
        <v>66</v>
      </c>
      <c r="B74" s="8"/>
      <c r="C74" s="8"/>
      <c r="D74" s="8"/>
      <c r="E74" s="8"/>
      <c r="F74" s="8"/>
      <c r="G74" s="8"/>
      <c r="H74" s="8"/>
      <c r="I74" s="8"/>
      <c r="J74" s="8"/>
      <c r="K74" s="8"/>
    </row>
    <row r="75" spans="1:11" ht="10.9" customHeight="1" x14ac:dyDescent="0.2">
      <c r="A75" s="9"/>
      <c r="B75" s="10">
        <v>45615</v>
      </c>
      <c r="C75" s="10">
        <v>45645</v>
      </c>
      <c r="D75" s="9" t="s">
        <v>67</v>
      </c>
      <c r="E75" s="11">
        <v>200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200</v>
      </c>
    </row>
    <row r="76" spans="1:11" ht="10.9" customHeight="1" x14ac:dyDescent="0.2">
      <c r="A76" s="12" t="s">
        <v>68</v>
      </c>
      <c r="B76" s="12"/>
      <c r="C76" s="12"/>
      <c r="D76" s="12"/>
      <c r="E76" s="13">
        <f t="shared" ref="E76:K76" si="15">E75</f>
        <v>200</v>
      </c>
      <c r="F76" s="13">
        <f t="shared" si="15"/>
        <v>0</v>
      </c>
      <c r="G76" s="13">
        <f t="shared" si="15"/>
        <v>0</v>
      </c>
      <c r="H76" s="13">
        <f t="shared" si="15"/>
        <v>0</v>
      </c>
      <c r="I76" s="13">
        <f t="shared" si="15"/>
        <v>0</v>
      </c>
      <c r="J76" s="13">
        <f t="shared" si="15"/>
        <v>0</v>
      </c>
      <c r="K76" s="13">
        <f t="shared" si="15"/>
        <v>200</v>
      </c>
    </row>
    <row r="77" spans="1:11" ht="13.35" customHeight="1" x14ac:dyDescent="0.2"/>
    <row r="78" spans="1:11" ht="10.9" customHeight="1" x14ac:dyDescent="0.2">
      <c r="A78" s="17" t="s">
        <v>14</v>
      </c>
      <c r="B78" s="17"/>
      <c r="C78" s="17"/>
      <c r="D78" s="17"/>
      <c r="E78" s="18">
        <f>SUM(E10,E14,E18,E23,E27,E31,E36,E40,E44,E48,E52,E56,E60,E64,E68,E72,E76)</f>
        <v>15633.7</v>
      </c>
      <c r="F78" s="18">
        <f>SUM(F10,F14,F18,F23,F27,F31,F36,F40,F44,F48,F52,F56,F60,F64,F68,F72,F76)</f>
        <v>1619.2</v>
      </c>
      <c r="G78" s="18">
        <f>SUM(G10,G14,G18,G23,G27,G31,G36,G40,G44,G48,G52,G56,G60,G64,G68,G72,G76)</f>
        <v>1360</v>
      </c>
      <c r="H78" s="18">
        <f>SUM(H10,H14,H18,H23,H27,H31,H36,H40,H44,H48,H52,H56,H60,H64,H68,H72,H76)</f>
        <v>13.85</v>
      </c>
      <c r="I78" s="18">
        <f>SUM(I10,I14,I18,I23,I27,I31,I36,I40,I44,I48,I52,I56,I60,I64,I68,I72,I76)</f>
        <v>0</v>
      </c>
      <c r="J78" s="18">
        <f>SUM(J10,J14,J18,J23,J27,J31,J36,J40,J44,J48,J52,J56,J60,J64,J68,J72,J76)</f>
        <v>0</v>
      </c>
      <c r="K78" s="18">
        <f>SUM(K10,K14,K18,K23,K27,K31,K36,K40,K44,K48,K52,K56,K60,K64,K68,K72,K76)</f>
        <v>18626.75</v>
      </c>
    </row>
    <row r="80" spans="1:11" x14ac:dyDescent="0.2">
      <c r="E80" s="20"/>
      <c r="F80" s="20"/>
      <c r="G80" s="20"/>
      <c r="H80" s="20"/>
      <c r="I80" s="20"/>
      <c r="J80" s="20"/>
      <c r="K80" s="20"/>
    </row>
    <row r="81" spans="11:11" x14ac:dyDescent="0.2">
      <c r="K81" s="19"/>
    </row>
  </sheetData>
  <pageMargins left="0.7" right="0.7" top="0.75" bottom="0.75" header="0.3" footer="0.3"/>
  <pageSetup paperSize="9" fitToWidth="0" fitToHeight="0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Aged Payables Detail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Brooks</dc:creator>
  <cp:lastModifiedBy>Paul Brooks</cp:lastModifiedBy>
  <dcterms:created xsi:type="dcterms:W3CDTF">2024-12-05T12:15:26Z</dcterms:created>
  <dcterms:modified xsi:type="dcterms:W3CDTF">2024-12-05T12:15:26Z</dcterms:modified>
</cp:coreProperties>
</file>