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paul.Atlantic\Downloads\"/>
    </mc:Choice>
  </mc:AlternateContent>
  <xr:revisionPtr revIDLastSave="0" documentId="13_ncr:1_{1CC37D66-08BC-4EE6-B07F-E0907390803C}" xr6:coauthVersionLast="47" xr6:coauthVersionMax="47" xr10:uidLastSave="{00000000-0000-0000-0000-000000000000}"/>
  <bookViews>
    <workbookView xWindow="5070" yWindow="3000" windowWidth="42975" windowHeight="21000" xr2:uid="{00000000-000D-0000-FFFF-FFFF00000000}"/>
  </bookViews>
  <sheets>
    <sheet name="Aged Payables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G51" i="1"/>
  <c r="H51" i="1"/>
  <c r="I51" i="1"/>
  <c r="J51" i="1"/>
  <c r="K51" i="1"/>
  <c r="E51" i="1"/>
  <c r="K49" i="1"/>
  <c r="J49" i="1"/>
  <c r="I49" i="1"/>
  <c r="H49" i="1"/>
  <c r="G49" i="1"/>
  <c r="F49" i="1"/>
  <c r="E49" i="1"/>
  <c r="K45" i="1"/>
  <c r="J45" i="1"/>
  <c r="I45" i="1"/>
  <c r="H45" i="1"/>
  <c r="G45" i="1"/>
  <c r="F45" i="1"/>
  <c r="E45" i="1"/>
  <c r="K41" i="1"/>
  <c r="J41" i="1"/>
  <c r="I41" i="1"/>
  <c r="H41" i="1"/>
  <c r="G41" i="1"/>
  <c r="F41" i="1"/>
  <c r="E41" i="1"/>
  <c r="K37" i="1"/>
  <c r="J37" i="1"/>
  <c r="I37" i="1"/>
  <c r="H37" i="1"/>
  <c r="G37" i="1"/>
  <c r="F37" i="1"/>
  <c r="E37" i="1"/>
  <c r="K32" i="1"/>
  <c r="J32" i="1"/>
  <c r="I32" i="1"/>
  <c r="H32" i="1"/>
  <c r="G32" i="1"/>
  <c r="F32" i="1"/>
  <c r="E32" i="1"/>
  <c r="K28" i="1"/>
  <c r="J28" i="1"/>
  <c r="I28" i="1"/>
  <c r="H28" i="1"/>
  <c r="G28" i="1"/>
  <c r="F28" i="1"/>
  <c r="E28" i="1"/>
  <c r="K23" i="1"/>
  <c r="J23" i="1"/>
  <c r="I23" i="1"/>
  <c r="H23" i="1"/>
  <c r="G23" i="1"/>
  <c r="F23" i="1"/>
  <c r="E23" i="1"/>
  <c r="K19" i="1"/>
  <c r="J19" i="1"/>
  <c r="I19" i="1"/>
  <c r="H19" i="1"/>
  <c r="G19" i="1"/>
  <c r="F19" i="1"/>
  <c r="E19" i="1"/>
  <c r="K15" i="1"/>
  <c r="J15" i="1"/>
  <c r="I15" i="1"/>
  <c r="H15" i="1"/>
  <c r="G15" i="1"/>
  <c r="F15" i="1"/>
  <c r="E15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<sst xmlns="http://schemas.openxmlformats.org/spreadsheetml/2006/main" count="51" uniqueCount="49">
  <si>
    <t>Aged Payables Detail</t>
  </si>
  <si>
    <t>St Endellion Parish Council</t>
  </si>
  <si>
    <t>As at 7 October 2024</t>
  </si>
  <si>
    <t>Ageing by due date</t>
  </si>
  <si>
    <t>Contact Group</t>
  </si>
  <si>
    <t>Invoice Date</t>
  </si>
  <si>
    <t>Due Date</t>
  </si>
  <si>
    <t>Invoice Reference</t>
  </si>
  <si>
    <t>Current</t>
  </si>
  <si>
    <t>&lt; 1 Month</t>
  </si>
  <si>
    <t>1 Month</t>
  </si>
  <si>
    <t>2 Months</t>
  </si>
  <si>
    <t>3 Months</t>
  </si>
  <si>
    <t>Older</t>
  </si>
  <si>
    <t>Total</t>
  </si>
  <si>
    <t>A1 Tree &amp; Grounds Ltd</t>
  </si>
  <si>
    <t>2054</t>
  </si>
  <si>
    <t>2066</t>
  </si>
  <si>
    <t>Total A1 Tree &amp; Grounds Ltd</t>
  </si>
  <si>
    <t>CAD Architects</t>
  </si>
  <si>
    <t>11270</t>
  </si>
  <si>
    <t>Total CAD Architects</t>
  </si>
  <si>
    <t>Clare Jon Expenses</t>
  </si>
  <si>
    <t>Expenses Oct-24</t>
  </si>
  <si>
    <t>Total Clare Jon Expenses</t>
  </si>
  <si>
    <t>Danielle Harrison Expenses</t>
  </si>
  <si>
    <t>Expenses Sep-24</t>
  </si>
  <si>
    <t>Total Danielle Harrison Expenses</t>
  </si>
  <si>
    <t>Flowbird Smart City UK</t>
  </si>
  <si>
    <t>U100011473</t>
  </si>
  <si>
    <t>U100011728</t>
  </si>
  <si>
    <t>Total Flowbird Smart City UK</t>
  </si>
  <si>
    <t>HMRC PAYE</t>
  </si>
  <si>
    <t>Month 6 2024/25</t>
  </si>
  <si>
    <t>Total HMRC PAYE</t>
  </si>
  <si>
    <t>Just Park</t>
  </si>
  <si>
    <t>Invoice offset against income - do not pay</t>
  </si>
  <si>
    <t>INV5122</t>
  </si>
  <si>
    <t>INV5200</t>
  </si>
  <si>
    <t>Total Just Park</t>
  </si>
  <si>
    <t>M Perry Associates</t>
  </si>
  <si>
    <t>24655</t>
  </si>
  <si>
    <t>Total M Perry Associates</t>
  </si>
  <si>
    <t>Phil Burnard</t>
  </si>
  <si>
    <t>92</t>
  </si>
  <si>
    <t>Total Phil Burnard</t>
  </si>
  <si>
    <t>St Endellion with St Peters PI Parochial Church Council</t>
  </si>
  <si>
    <t>H2024/46/ N</t>
  </si>
  <si>
    <t>Total St Endellion with St Peters PI Parochial Church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</si>
</sst>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showGridLines="0" tabSelected="1" zoomScaleNormal="100" workbookViewId="0">
      <selection activeCell="D18" sqref="D18"/>
    </sheetView>
  </sheetViews>
  <sheetFormatPr defaultRowHeight="12" x14ac:dyDescent="0.2"/>
  <cols>
    <col min="1" max="1" width="15.28515625" customWidth="1"/>
    <col min="2" max="2" width="14.28515625" customWidth="1"/>
    <col min="3" max="3" width="13" customWidth="1"/>
    <col min="4" max="4" width="55.28515625" customWidth="1"/>
    <col min="5" max="5" width="9.85546875" customWidth="1"/>
    <col min="6" max="6" width="12.140625" customWidth="1"/>
    <col min="7" max="7" width="10.28515625" customWidth="1"/>
    <col min="8" max="9" width="11.140625" customWidth="1"/>
    <col min="10" max="11" width="10.140625" customWidth="1"/>
  </cols>
  <sheetData>
    <row r="1" spans="1:11" s="1" customFormat="1" ht="16.7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4.4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3" customFormat="1" ht="14.4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3" customFormat="1" ht="14.4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35" customHeight="1" x14ac:dyDescent="0.2"/>
    <row r="6" spans="1:11" s="5" customFormat="1" ht="12.2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 ht="13.35" customHeight="1" x14ac:dyDescent="0.2"/>
    <row r="8" spans="1:11" s="5" customFormat="1" ht="12.2" customHeight="1" x14ac:dyDescent="0.2">
      <c r="A8" s="8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0.9" customHeight="1" x14ac:dyDescent="0.2">
      <c r="A9" s="9"/>
      <c r="B9" s="10">
        <v>45538</v>
      </c>
      <c r="C9" s="10">
        <v>45568</v>
      </c>
      <c r="D9" s="9" t="s">
        <v>16</v>
      </c>
      <c r="E9" s="11">
        <v>0</v>
      </c>
      <c r="F9" s="11">
        <v>1728</v>
      </c>
      <c r="G9" s="11">
        <v>0</v>
      </c>
      <c r="H9" s="11">
        <v>0</v>
      </c>
      <c r="I9" s="11">
        <v>0</v>
      </c>
      <c r="J9" s="11">
        <v>0</v>
      </c>
      <c r="K9" s="11">
        <v>1728</v>
      </c>
    </row>
    <row r="10" spans="1:11" ht="10.9" customHeight="1" x14ac:dyDescent="0.2">
      <c r="A10" s="12"/>
      <c r="B10" s="13">
        <v>45571</v>
      </c>
      <c r="C10" s="13">
        <v>45601</v>
      </c>
      <c r="D10" s="12" t="s">
        <v>17</v>
      </c>
      <c r="E10" s="14">
        <v>2208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2208</v>
      </c>
    </row>
    <row r="11" spans="1:11" ht="10.9" customHeight="1" x14ac:dyDescent="0.2">
      <c r="A11" s="15" t="s">
        <v>18</v>
      </c>
      <c r="B11" s="15"/>
      <c r="C11" s="15"/>
      <c r="D11" s="15"/>
      <c r="E11" s="16">
        <f t="shared" ref="E11:K11" si="0">SUM(E9:E10)</f>
        <v>2208</v>
      </c>
      <c r="F11" s="16">
        <f t="shared" si="0"/>
        <v>1728</v>
      </c>
      <c r="G11" s="16">
        <f t="shared" si="0"/>
        <v>0</v>
      </c>
      <c r="H11" s="16">
        <f t="shared" si="0"/>
        <v>0</v>
      </c>
      <c r="I11" s="16">
        <f t="shared" si="0"/>
        <v>0</v>
      </c>
      <c r="J11" s="16">
        <f t="shared" si="0"/>
        <v>0</v>
      </c>
      <c r="K11" s="16">
        <f t="shared" si="0"/>
        <v>3936</v>
      </c>
    </row>
    <row r="12" spans="1:11" ht="13.35" customHeight="1" x14ac:dyDescent="0.2"/>
    <row r="13" spans="1:11" s="5" customFormat="1" ht="12.2" customHeight="1" x14ac:dyDescent="0.2">
      <c r="A13" s="8" t="s">
        <v>19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0.9" customHeight="1" x14ac:dyDescent="0.2">
      <c r="A14" s="9"/>
      <c r="B14" s="10">
        <v>45565</v>
      </c>
      <c r="C14" s="10">
        <v>45579</v>
      </c>
      <c r="D14" s="9" t="s">
        <v>20</v>
      </c>
      <c r="E14" s="11">
        <v>2888.69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2888.69</v>
      </c>
    </row>
    <row r="15" spans="1:11" ht="10.9" customHeight="1" x14ac:dyDescent="0.2">
      <c r="A15" s="15" t="s">
        <v>21</v>
      </c>
      <c r="B15" s="15"/>
      <c r="C15" s="15"/>
      <c r="D15" s="15"/>
      <c r="E15" s="16">
        <f t="shared" ref="E15:K15" si="1">E14</f>
        <v>2888.69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2888.69</v>
      </c>
    </row>
    <row r="16" spans="1:11" ht="13.35" customHeight="1" x14ac:dyDescent="0.2"/>
    <row r="17" spans="1:11" s="5" customFormat="1" ht="12.2" customHeight="1" x14ac:dyDescent="0.2">
      <c r="A17" s="8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0.9" customHeight="1" x14ac:dyDescent="0.2">
      <c r="A18" s="9"/>
      <c r="B18" s="10">
        <v>45561</v>
      </c>
      <c r="C18" s="10">
        <v>45561</v>
      </c>
      <c r="D18" s="9" t="s">
        <v>23</v>
      </c>
      <c r="E18" s="11">
        <v>0</v>
      </c>
      <c r="F18" s="11">
        <v>27.6</v>
      </c>
      <c r="G18" s="11">
        <v>0</v>
      </c>
      <c r="H18" s="11">
        <v>0</v>
      </c>
      <c r="I18" s="11">
        <v>0</v>
      </c>
      <c r="J18" s="11">
        <v>0</v>
      </c>
      <c r="K18" s="11">
        <v>27.6</v>
      </c>
    </row>
    <row r="19" spans="1:11" ht="10.9" customHeight="1" x14ac:dyDescent="0.2">
      <c r="A19" s="15" t="s">
        <v>24</v>
      </c>
      <c r="B19" s="15"/>
      <c r="C19" s="15"/>
      <c r="D19" s="15"/>
      <c r="E19" s="16">
        <f t="shared" ref="E19:K19" si="2">E18</f>
        <v>0</v>
      </c>
      <c r="F19" s="16">
        <f t="shared" si="2"/>
        <v>27.6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27.6</v>
      </c>
    </row>
    <row r="20" spans="1:11" ht="13.35" customHeight="1" x14ac:dyDescent="0.2"/>
    <row r="21" spans="1:11" s="5" customFormat="1" ht="12.2" customHeight="1" x14ac:dyDescent="0.2">
      <c r="A21" s="8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0.9" customHeight="1" x14ac:dyDescent="0.2">
      <c r="A22" s="9"/>
      <c r="B22" s="10">
        <v>45562</v>
      </c>
      <c r="C22" s="10">
        <v>45562</v>
      </c>
      <c r="D22" s="9" t="s">
        <v>26</v>
      </c>
      <c r="E22" s="11">
        <v>0</v>
      </c>
      <c r="F22" s="11">
        <v>13.85</v>
      </c>
      <c r="G22" s="11">
        <v>0</v>
      </c>
      <c r="H22" s="11">
        <v>0</v>
      </c>
      <c r="I22" s="11">
        <v>0</v>
      </c>
      <c r="J22" s="11">
        <v>0</v>
      </c>
      <c r="K22" s="11">
        <v>13.85</v>
      </c>
    </row>
    <row r="23" spans="1:11" ht="10.9" customHeight="1" x14ac:dyDescent="0.2">
      <c r="A23" s="15" t="s">
        <v>27</v>
      </c>
      <c r="B23" s="15"/>
      <c r="C23" s="15"/>
      <c r="D23" s="15"/>
      <c r="E23" s="16">
        <f t="shared" ref="E23:K23" si="3">E22</f>
        <v>0</v>
      </c>
      <c r="F23" s="16">
        <f t="shared" si="3"/>
        <v>13.85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13.85</v>
      </c>
    </row>
    <row r="24" spans="1:11" ht="13.35" customHeight="1" x14ac:dyDescent="0.2"/>
    <row r="25" spans="1:11" s="5" customFormat="1" ht="12.2" customHeight="1" x14ac:dyDescent="0.2">
      <c r="A25" s="8" t="s">
        <v>28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0.9" customHeight="1" x14ac:dyDescent="0.2">
      <c r="A26" s="9"/>
      <c r="B26" s="10">
        <v>45548</v>
      </c>
      <c r="C26" s="10">
        <v>45578</v>
      </c>
      <c r="D26" s="9" t="s">
        <v>29</v>
      </c>
      <c r="E26" s="11">
        <v>662.65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662.65</v>
      </c>
    </row>
    <row r="27" spans="1:11" ht="10.9" customHeight="1" x14ac:dyDescent="0.2">
      <c r="A27" s="12"/>
      <c r="B27" s="13">
        <v>45551</v>
      </c>
      <c r="C27" s="13">
        <v>45581</v>
      </c>
      <c r="D27" s="12" t="s">
        <v>30</v>
      </c>
      <c r="E27" s="14">
        <v>914.76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914.76</v>
      </c>
    </row>
    <row r="28" spans="1:11" ht="10.9" customHeight="1" x14ac:dyDescent="0.2">
      <c r="A28" s="15" t="s">
        <v>31</v>
      </c>
      <c r="B28" s="15"/>
      <c r="C28" s="15"/>
      <c r="D28" s="15"/>
      <c r="E28" s="16">
        <f t="shared" ref="E28:K28" si="4">SUM(E26:E27)</f>
        <v>1577.4099999999999</v>
      </c>
      <c r="F28" s="16">
        <f t="shared" si="4"/>
        <v>0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0</v>
      </c>
      <c r="K28" s="16">
        <f t="shared" si="4"/>
        <v>1577.4099999999999</v>
      </c>
    </row>
    <row r="29" spans="1:11" ht="13.35" customHeight="1" x14ac:dyDescent="0.2"/>
    <row r="30" spans="1:11" s="5" customFormat="1" ht="12.2" customHeight="1" x14ac:dyDescent="0.2">
      <c r="A30" s="8" t="s">
        <v>32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0.9" customHeight="1" x14ac:dyDescent="0.2">
      <c r="A31" s="9"/>
      <c r="B31" s="10">
        <v>45565</v>
      </c>
      <c r="C31" s="10">
        <v>45570</v>
      </c>
      <c r="D31" s="9" t="s">
        <v>33</v>
      </c>
      <c r="E31" s="11">
        <v>0</v>
      </c>
      <c r="F31" s="11">
        <v>1009.59</v>
      </c>
      <c r="G31" s="11">
        <v>0</v>
      </c>
      <c r="H31" s="11">
        <v>0</v>
      </c>
      <c r="I31" s="11">
        <v>0</v>
      </c>
      <c r="J31" s="11">
        <v>0</v>
      </c>
      <c r="K31" s="11">
        <v>1009.59</v>
      </c>
    </row>
    <row r="32" spans="1:11" ht="10.9" customHeight="1" x14ac:dyDescent="0.2">
      <c r="A32" s="15" t="s">
        <v>34</v>
      </c>
      <c r="B32" s="15"/>
      <c r="C32" s="15"/>
      <c r="D32" s="15"/>
      <c r="E32" s="16">
        <f t="shared" ref="E32:K32" si="5">E31</f>
        <v>0</v>
      </c>
      <c r="F32" s="16">
        <f t="shared" si="5"/>
        <v>1009.59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1009.59</v>
      </c>
    </row>
    <row r="33" spans="1:11" ht="13.35" customHeight="1" x14ac:dyDescent="0.2"/>
    <row r="34" spans="1:11" s="5" customFormat="1" ht="12.2" customHeight="1" x14ac:dyDescent="0.2">
      <c r="A34" s="8" t="s">
        <v>35</v>
      </c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0.9" customHeight="1" x14ac:dyDescent="0.2">
      <c r="A35" s="9" t="s">
        <v>36</v>
      </c>
      <c r="B35" s="10">
        <v>45536</v>
      </c>
      <c r="C35" s="10">
        <v>45536</v>
      </c>
      <c r="D35" s="9" t="s">
        <v>37</v>
      </c>
      <c r="E35" s="11">
        <v>0</v>
      </c>
      <c r="F35" s="11">
        <v>0</v>
      </c>
      <c r="G35" s="11">
        <v>24</v>
      </c>
      <c r="H35" s="11">
        <v>0</v>
      </c>
      <c r="I35" s="11">
        <v>0</v>
      </c>
      <c r="J35" s="11">
        <v>0</v>
      </c>
      <c r="K35" s="11">
        <v>24</v>
      </c>
    </row>
    <row r="36" spans="1:11" ht="10.9" customHeight="1" x14ac:dyDescent="0.2">
      <c r="A36" s="12" t="s">
        <v>36</v>
      </c>
      <c r="B36" s="13">
        <v>45566</v>
      </c>
      <c r="C36" s="13">
        <v>45566</v>
      </c>
      <c r="D36" s="12" t="s">
        <v>38</v>
      </c>
      <c r="E36" s="14">
        <v>0</v>
      </c>
      <c r="F36" s="14">
        <v>24</v>
      </c>
      <c r="G36" s="14">
        <v>0</v>
      </c>
      <c r="H36" s="14">
        <v>0</v>
      </c>
      <c r="I36" s="14">
        <v>0</v>
      </c>
      <c r="J36" s="14">
        <v>0</v>
      </c>
      <c r="K36" s="14">
        <v>24</v>
      </c>
    </row>
    <row r="37" spans="1:11" ht="10.9" customHeight="1" x14ac:dyDescent="0.2">
      <c r="A37" s="15" t="s">
        <v>39</v>
      </c>
      <c r="B37" s="15"/>
      <c r="C37" s="15"/>
      <c r="D37" s="15"/>
      <c r="E37" s="16">
        <f>SUM(E35:E36)</f>
        <v>0</v>
      </c>
      <c r="F37" s="16">
        <f>SUM(F35:F36)</f>
        <v>24</v>
      </c>
      <c r="G37" s="16">
        <f>SUM(G35:G36)</f>
        <v>24</v>
      </c>
      <c r="H37" s="16">
        <f>SUM(H35:H36)</f>
        <v>0</v>
      </c>
      <c r="I37" s="16">
        <f>SUM(I35:I36)</f>
        <v>0</v>
      </c>
      <c r="J37" s="16">
        <f>SUM(J35:J36)</f>
        <v>0</v>
      </c>
      <c r="K37" s="16">
        <f>SUM(K35:K36)</f>
        <v>48</v>
      </c>
    </row>
    <row r="38" spans="1:11" ht="13.35" customHeight="1" x14ac:dyDescent="0.2"/>
    <row r="39" spans="1:11" s="5" customFormat="1" ht="12.2" customHeight="1" x14ac:dyDescent="0.2">
      <c r="A39" s="8" t="s">
        <v>40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0.9" customHeight="1" x14ac:dyDescent="0.2">
      <c r="A40" s="9"/>
      <c r="B40" s="10">
        <v>45565</v>
      </c>
      <c r="C40" s="10">
        <v>45579</v>
      </c>
      <c r="D40" s="9" t="s">
        <v>41</v>
      </c>
      <c r="E40" s="11">
        <v>1689.79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1689.79</v>
      </c>
    </row>
    <row r="41" spans="1:11" ht="10.9" customHeight="1" x14ac:dyDescent="0.2">
      <c r="A41" s="15" t="s">
        <v>42</v>
      </c>
      <c r="B41" s="15"/>
      <c r="C41" s="15"/>
      <c r="D41" s="15"/>
      <c r="E41" s="16">
        <f t="shared" ref="E41:K41" si="6">E40</f>
        <v>1689.79</v>
      </c>
      <c r="F41" s="16">
        <f t="shared" si="6"/>
        <v>0</v>
      </c>
      <c r="G41" s="16">
        <f t="shared" si="6"/>
        <v>0</v>
      </c>
      <c r="H41" s="16">
        <f t="shared" si="6"/>
        <v>0</v>
      </c>
      <c r="I41" s="16">
        <f t="shared" si="6"/>
        <v>0</v>
      </c>
      <c r="J41" s="16">
        <f t="shared" si="6"/>
        <v>0</v>
      </c>
      <c r="K41" s="16">
        <f t="shared" si="6"/>
        <v>1689.79</v>
      </c>
    </row>
    <row r="42" spans="1:11" ht="13.35" customHeight="1" x14ac:dyDescent="0.2"/>
    <row r="43" spans="1:11" s="5" customFormat="1" ht="12.2" customHeight="1" x14ac:dyDescent="0.2">
      <c r="A43" s="8" t="s">
        <v>43</v>
      </c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0.9" customHeight="1" x14ac:dyDescent="0.2">
      <c r="A44" s="9"/>
      <c r="B44" s="10">
        <v>45541</v>
      </c>
      <c r="C44" s="10">
        <v>45541</v>
      </c>
      <c r="D44" s="9" t="s">
        <v>44</v>
      </c>
      <c r="E44" s="11">
        <v>0</v>
      </c>
      <c r="F44" s="11">
        <v>0</v>
      </c>
      <c r="G44" s="11">
        <v>560</v>
      </c>
      <c r="H44" s="11">
        <v>0</v>
      </c>
      <c r="I44" s="11">
        <v>0</v>
      </c>
      <c r="J44" s="11">
        <v>0</v>
      </c>
      <c r="K44" s="11">
        <v>560</v>
      </c>
    </row>
    <row r="45" spans="1:11" ht="10.9" customHeight="1" x14ac:dyDescent="0.2">
      <c r="A45" s="15" t="s">
        <v>45</v>
      </c>
      <c r="B45" s="15"/>
      <c r="C45" s="15"/>
      <c r="D45" s="15"/>
      <c r="E45" s="16">
        <f t="shared" ref="E45:K45" si="7">E44</f>
        <v>0</v>
      </c>
      <c r="F45" s="16">
        <f t="shared" si="7"/>
        <v>0</v>
      </c>
      <c r="G45" s="16">
        <f t="shared" si="7"/>
        <v>560</v>
      </c>
      <c r="H45" s="16">
        <f t="shared" si="7"/>
        <v>0</v>
      </c>
      <c r="I45" s="16">
        <f t="shared" si="7"/>
        <v>0</v>
      </c>
      <c r="J45" s="16">
        <f t="shared" si="7"/>
        <v>0</v>
      </c>
      <c r="K45" s="16">
        <f t="shared" si="7"/>
        <v>560</v>
      </c>
    </row>
    <row r="46" spans="1:11" ht="13.35" customHeight="1" x14ac:dyDescent="0.2"/>
    <row r="47" spans="1:11" s="5" customFormat="1" ht="12.2" customHeight="1" x14ac:dyDescent="0.2">
      <c r="A47" s="8" t="s">
        <v>46</v>
      </c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0.9" customHeight="1" x14ac:dyDescent="0.2">
      <c r="A48" s="9"/>
      <c r="B48" s="10">
        <v>45540</v>
      </c>
      <c r="C48" s="10">
        <v>45570</v>
      </c>
      <c r="D48" s="9" t="s">
        <v>47</v>
      </c>
      <c r="E48" s="11">
        <v>0</v>
      </c>
      <c r="F48" s="11">
        <v>48</v>
      </c>
      <c r="G48" s="11">
        <v>0</v>
      </c>
      <c r="H48" s="11">
        <v>0</v>
      </c>
      <c r="I48" s="11">
        <v>0</v>
      </c>
      <c r="J48" s="11">
        <v>0</v>
      </c>
      <c r="K48" s="11">
        <v>48</v>
      </c>
    </row>
    <row r="49" spans="1:11" ht="10.9" customHeight="1" x14ac:dyDescent="0.2">
      <c r="A49" s="15" t="s">
        <v>48</v>
      </c>
      <c r="B49" s="15"/>
      <c r="C49" s="15"/>
      <c r="D49" s="15"/>
      <c r="E49" s="16">
        <f t="shared" ref="E49:K49" si="8">E48</f>
        <v>0</v>
      </c>
      <c r="F49" s="16">
        <f t="shared" si="8"/>
        <v>48</v>
      </c>
      <c r="G49" s="16">
        <f t="shared" si="8"/>
        <v>0</v>
      </c>
      <c r="H49" s="16">
        <f t="shared" si="8"/>
        <v>0</v>
      </c>
      <c r="I49" s="16">
        <f t="shared" si="8"/>
        <v>0</v>
      </c>
      <c r="J49" s="16">
        <f t="shared" si="8"/>
        <v>0</v>
      </c>
      <c r="K49" s="16">
        <f t="shared" si="8"/>
        <v>48</v>
      </c>
    </row>
    <row r="50" spans="1:11" ht="13.35" customHeight="1" x14ac:dyDescent="0.2"/>
    <row r="51" spans="1:11" ht="10.9" customHeight="1" x14ac:dyDescent="0.2">
      <c r="A51" s="17" t="s">
        <v>14</v>
      </c>
      <c r="B51" s="17"/>
      <c r="C51" s="17"/>
      <c r="D51" s="17"/>
      <c r="E51" s="18">
        <f>SUM(E11,E15,E19,E23,E28,E32,E37,E41,E45,E49)</f>
        <v>8363.89</v>
      </c>
      <c r="F51" s="18">
        <f t="shared" ref="F51:K51" si="9">SUM(F11,F15,F19,F23,F28,F32,F37,F41,F45,F49)</f>
        <v>2851.04</v>
      </c>
      <c r="G51" s="18">
        <f t="shared" si="9"/>
        <v>584</v>
      </c>
      <c r="H51" s="18">
        <f t="shared" si="9"/>
        <v>0</v>
      </c>
      <c r="I51" s="18">
        <f t="shared" si="9"/>
        <v>0</v>
      </c>
      <c r="J51" s="18">
        <f t="shared" si="9"/>
        <v>0</v>
      </c>
      <c r="K51" s="18">
        <f t="shared" si="9"/>
        <v>11798.93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Aged Payables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 Brooks</cp:lastModifiedBy>
  <dcterms:modified xsi:type="dcterms:W3CDTF">2024-10-07T09:29:29Z</dcterms:modified>
</cp:coreProperties>
</file>